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.rentea\Desktop\"/>
    </mc:Choice>
  </mc:AlternateContent>
  <xr:revisionPtr revIDLastSave="0" documentId="13_ncr:1_{9884DAF1-2FE3-4898-9FEC-8CEEFEAC9CBB}" xr6:coauthVersionLast="47" xr6:coauthVersionMax="47" xr10:uidLastSave="{00000000-0000-0000-0000-000000000000}"/>
  <workbookProtection workbookAlgorithmName="SHA-512" workbookHashValue="sPIPUVGPAo+l80BiR9A03EMjqt47JyRlxkRqbtRTG0OnLsLNsyt1iKYHzLl1hshsD4kcaWZhPOmmL07499lzDQ==" workbookSaltValue="ADaL+f4cFofzsHS9WaBPpQ==" workbookSpinCount="100000" lockStructure="1"/>
  <bookViews>
    <workbookView xWindow="-120" yWindow="-120" windowWidth="29040" windowHeight="15840" xr2:uid="{EC5E7272-D40F-4C14-9639-3A8255054CEC}"/>
  </bookViews>
  <sheets>
    <sheet name="Failure to Rescue" sheetId="2" r:id="rId1"/>
    <sheet name="Datenquelle" sheetId="4" state="hidden" r:id="rId2"/>
  </sheets>
  <externalReferences>
    <externalReference r:id="rId3"/>
  </externalReferences>
  <definedNames>
    <definedName name="_xlnm._FilterDatabase" localSheetId="1" hidden="1">Datenquelle!$A$4:$DC$179</definedName>
    <definedName name="AngabeKKR">Datenquelle!#REF!</definedName>
    <definedName name="KlinischesKrebsregister">Datenquelle!#REF!</definedName>
    <definedName name="myCategory">Datenquelle!#REF!</definedName>
    <definedName name="myItem">OFFSET(myItemList,0,0,COUNTA(myItemList),1)</definedName>
    <definedName name="myItemList">INDEX(Datenquelle!#REF!,0,MATCH(Datenquelle!$E$2,Datenquelle!#REF!,0))</definedName>
    <definedName name="_xlnm.Print_Area" localSheetId="0">'Failure to Rescue'!$A$1:$E$37</definedName>
    <definedName name="RedZyk">Datenquelle!#REF!</definedName>
    <definedName name="Tumordokumentation">Datenquelle!#REF!</definedName>
    <definedName name="Universitätsstatus">Datenquelle!#REF!</definedName>
    <definedName name="Zentrum">[1]Datenquelle!$A$73:$A$393</definedName>
    <definedName name="ZentrumRegNr">Datenquelle!$A$5:$A$179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2" i="2"/>
  <c r="E21" i="2"/>
  <c r="E20" i="2"/>
  <c r="E26" i="2"/>
  <c r="E25" i="2"/>
  <c r="E24" i="2"/>
  <c r="E23" i="2"/>
  <c r="E15" i="2"/>
  <c r="A2" i="4"/>
  <c r="F2" i="4" s="1"/>
  <c r="B2" i="4" l="1"/>
  <c r="B5" i="2" s="1"/>
  <c r="C2" i="4"/>
  <c r="B7" i="2" s="1"/>
  <c r="D2" i="4"/>
  <c r="E2" i="4"/>
  <c r="E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OnkoZert</author>
  </authors>
  <commentList>
    <comment ref="B3" authorId="0" shapeId="0" xr:uid="{3749770B-600C-488E-BD76-A19D9CC3D49C}">
      <text>
        <r>
          <rPr>
            <sz val="9"/>
            <color indexed="81"/>
            <rFont val="Arial"/>
            <family val="2"/>
          </rPr>
          <t>Bitte Reg.-Nr. auswählen.
Zum Auditjahr 2025 wurde die Systematik der Reg.-Nrn. grundsätzlich überarbeitet, wobei die 3-stellige Zahl zur eindeutigen Identifikation jedes Zentrums unverändert geblieben ist. Die aktuellen Reg.-Nrn. der jeweiligen Zentren können auf www.oncomap.de eingesehen werden.</t>
        </r>
      </text>
    </comment>
    <comment ref="B9" authorId="0" shapeId="0" xr:uid="{232F4BC4-B720-41DE-AA6A-69756F56FCC7}">
      <text>
        <r>
          <rPr>
            <sz val="9"/>
            <color indexed="81"/>
            <rFont val="Arial"/>
            <family val="2"/>
          </rPr>
          <t>Name, Vorname</t>
        </r>
      </text>
    </comment>
    <comment ref="E9" authorId="0" shapeId="0" xr:uid="{799E8579-3649-4B6E-9A11-F557242550E4}">
      <text>
        <r>
          <rPr>
            <sz val="9"/>
            <color indexed="81"/>
            <rFont val="Arial"/>
            <family val="2"/>
          </rPr>
          <t>tt.mm.jjjj
Übertrag in weitere Tabellenblätter erfolgt automatisch.</t>
        </r>
      </text>
    </comment>
    <comment ref="E11" authorId="0" shapeId="0" xr:uid="{0B51E01F-ABF7-4ACF-A153-4C642A4794B6}">
      <text>
        <r>
          <rPr>
            <sz val="9"/>
            <color indexed="81"/>
            <rFont val="Arial"/>
            <family val="2"/>
          </rPr>
          <t>Auswahl erfolgt über Reg.-Nr.</t>
        </r>
      </text>
    </comment>
  </commentList>
</comments>
</file>

<file path=xl/sharedStrings.xml><?xml version="1.0" encoding="utf-8"?>
<sst xmlns="http://schemas.openxmlformats.org/spreadsheetml/2006/main" count="924" uniqueCount="579">
  <si>
    <t>Pneumonie</t>
  </si>
  <si>
    <t>Chirurgische Infektionen (inkl. Wundinfektionen, intraabdominelle Abszesse)</t>
  </si>
  <si>
    <t>Organversagen</t>
  </si>
  <si>
    <t>2. Häufige postoperative Komplikationen nach Pankreaseingriffen (Mehrfachzählung möglich)</t>
  </si>
  <si>
    <r>
      <t xml:space="preserve">Galleleckage </t>
    </r>
    <r>
      <rPr>
        <b/>
        <vertAlign val="superscript"/>
        <sz val="10"/>
        <color theme="1"/>
        <rFont val="Arial"/>
        <family val="2"/>
      </rPr>
      <t>1</t>
    </r>
  </si>
  <si>
    <r>
      <t xml:space="preserve">Pankreasfistel </t>
    </r>
    <r>
      <rPr>
        <b/>
        <vertAlign val="superscript"/>
        <sz val="10"/>
        <color theme="1"/>
        <rFont val="Arial"/>
        <family val="2"/>
      </rPr>
      <t>2</t>
    </r>
  </si>
  <si>
    <r>
      <t xml:space="preserve">Nachblutung </t>
    </r>
    <r>
      <rPr>
        <b/>
        <vertAlign val="superscript"/>
        <sz val="10"/>
        <color theme="1"/>
        <rFont val="Arial"/>
        <family val="2"/>
      </rPr>
      <t>3</t>
    </r>
  </si>
  <si>
    <r>
      <t xml:space="preserve">Magenentleerungsstörung </t>
    </r>
    <r>
      <rPr>
        <b/>
        <vertAlign val="superscript"/>
        <sz val="10"/>
        <color theme="1"/>
        <rFont val="Arial"/>
        <family val="2"/>
      </rPr>
      <t>4</t>
    </r>
  </si>
  <si>
    <r>
      <t xml:space="preserve">Pat. mit Komplikationen gesamt*
</t>
    </r>
    <r>
      <rPr>
        <sz val="9"/>
        <color theme="1"/>
        <rFont val="Arial"/>
        <family val="2"/>
      </rPr>
      <t>(mit 1 oder mehreren Komplikationen)</t>
    </r>
  </si>
  <si>
    <t>FTR</t>
  </si>
  <si>
    <t xml:space="preserve">FTR </t>
  </si>
  <si>
    <t>Reg.-Nr.</t>
  </si>
  <si>
    <t>Zentrum</t>
  </si>
  <si>
    <t>Standort</t>
  </si>
  <si>
    <t>Ansprechpartner</t>
  </si>
  <si>
    <t>Erstelldatum</t>
  </si>
  <si>
    <t>Datum Erstzertifizierung</t>
  </si>
  <si>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Galleleckage</t>
    </r>
  </si>
  <si>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>Pankreasfistel</t>
    </r>
  </si>
  <si>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Nachblutung</t>
    </r>
  </si>
  <si>
    <r>
      <rPr>
        <b/>
        <vertAlign val="superscript"/>
        <sz val="9"/>
        <color theme="1"/>
        <rFont val="Arial"/>
        <family val="2"/>
      </rPr>
      <t xml:space="preserve">4 </t>
    </r>
    <r>
      <rPr>
        <b/>
        <sz val="9"/>
        <color theme="1"/>
        <rFont val="Arial"/>
        <family val="2"/>
      </rPr>
      <t xml:space="preserve">Magenentleerungsstörung            </t>
    </r>
  </si>
  <si>
    <t>Nicht gelistet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</si>
  <si>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</si>
  <si>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</si>
  <si>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</si>
  <si>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</si>
  <si>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</si>
  <si>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</si>
  <si>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</si>
  <si>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</si>
  <si>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</si>
  <si>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</si>
  <si>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</si>
  <si>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</si>
  <si>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</si>
  <si>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</si>
  <si>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</si>
  <si>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</si>
  <si>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Schweiz</t>
  </si>
  <si>
    <t>Österreich</t>
  </si>
  <si>
    <t>Einrichtung 1</t>
  </si>
  <si>
    <t>Land</t>
  </si>
  <si>
    <t>Bundesland</t>
  </si>
  <si>
    <t>Erstzertifizierung</t>
  </si>
  <si>
    <t>PAN-MF-001-2-V</t>
  </si>
  <si>
    <t>Pankreaskarzinomzentrum-Ruhr</t>
  </si>
  <si>
    <t>Katholisches Klinikum Bochum, St. Josef-Hospital, Universitätsklinikum der RUB</t>
  </si>
  <si>
    <t>Deutschland</t>
  </si>
  <si>
    <t>PAN-MF-001-3-V</t>
  </si>
  <si>
    <t>SLG St. Paulus GmbH, St. Josefs Hospital Dortmund</t>
  </si>
  <si>
    <t>PAN-MF-002-V</t>
  </si>
  <si>
    <t xml:space="preserve">Pankreaskarzinomzentrum Universitätsklinikum Ulm </t>
  </si>
  <si>
    <t xml:space="preserve">Universitätsklinikum Ulm </t>
  </si>
  <si>
    <t>PAN-MF-003-1-V</t>
  </si>
  <si>
    <t>Interdisziplinäres Pankreastumorzentrum im Charité Comprehensive Cancer Center</t>
  </si>
  <si>
    <t>Charité - Campus Virchow-Klinikum</t>
  </si>
  <si>
    <t>PAN-MF-003-3-V</t>
  </si>
  <si>
    <t>Charité - Campus Benjamin-Franklin</t>
  </si>
  <si>
    <t>PAN-MF-007-V</t>
  </si>
  <si>
    <t>Pankreaskarzinomzentrum am Klinikum Fulda</t>
  </si>
  <si>
    <t>Klinikum Fulda</t>
  </si>
  <si>
    <t>PAN-MF-009-V</t>
  </si>
  <si>
    <t>Pankreaskarzinomzentrum Ammerland-Klinik Westerstede</t>
  </si>
  <si>
    <t>Ammerland-Klinik Westerstede</t>
  </si>
  <si>
    <t>PAN-MF-010-V</t>
  </si>
  <si>
    <t>Pankreaskrebszentrum St. Marien Amberg</t>
  </si>
  <si>
    <t>Klinikum St. Marien Amberg</t>
  </si>
  <si>
    <t>PAN-MF-013-V</t>
  </si>
  <si>
    <t>Pankreaskrebszentrum Klinikum Nürnberg</t>
  </si>
  <si>
    <t>Klinikum Nürnberg</t>
  </si>
  <si>
    <t>PAN-MF-018-V</t>
  </si>
  <si>
    <t>Pankreaskarzinomzentrum am Alfried Krupp Krankenhaus Rüttenscheid</t>
  </si>
  <si>
    <t>PAN-MF-023-V</t>
  </si>
  <si>
    <t>Pankreaskrebszentrum Chiemgau am Klinikum Traunstein</t>
  </si>
  <si>
    <t>Klinikum Traunstein/Kliniken Südostbayern AG</t>
  </si>
  <si>
    <t>PAN-MF-031-V</t>
  </si>
  <si>
    <t>Pankreaskarzinomzentrum Lippe</t>
  </si>
  <si>
    <t>Klinikum Lippe, Standort Detmold</t>
  </si>
  <si>
    <t>PAN-MF-032-V</t>
  </si>
  <si>
    <t>Pankreaskarzinomzentrum Heilbronn-Franken</t>
  </si>
  <si>
    <t>Klinikum am Gesundbrunnen / SLK-Kliniken Heilbronn</t>
  </si>
  <si>
    <t>PAN-MF-033-V</t>
  </si>
  <si>
    <t>Pankreaskrebszentrum Katholisches Krankenhaus Erfurt</t>
  </si>
  <si>
    <t>Katholisches Krankenhaus "St. Johann Nepomuk" Erfurt</t>
  </si>
  <si>
    <t>PAN-MF-037-V</t>
  </si>
  <si>
    <t>Pankreaskarzinomzentrum Klinikum Hildesheim</t>
  </si>
  <si>
    <t>Helios Klinikum Hildesheim</t>
  </si>
  <si>
    <t>PAN-MF-040-V</t>
  </si>
  <si>
    <t>Pankreaskarzinomzentrum Berlin Köpenick</t>
  </si>
  <si>
    <t>DRK Kliniken Berlin Köpenick</t>
  </si>
  <si>
    <t>PAN-MF-043-V</t>
  </si>
  <si>
    <t>Pankreaskarzinomzentrum Elbe-Weser</t>
  </si>
  <si>
    <t>Elbe Klinikum Stade</t>
  </si>
  <si>
    <t>PAN-MF-044-V</t>
  </si>
  <si>
    <t>Pankreaskarzinomzentrum Coburg</t>
  </si>
  <si>
    <t>PAN-MF-046-V</t>
  </si>
  <si>
    <t>Pankreaskarzinomzentrum Speyer</t>
  </si>
  <si>
    <t xml:space="preserve">Diakonissen-Stiftungs-Krankenhaus Speyer </t>
  </si>
  <si>
    <t>PAN-MF-047-V</t>
  </si>
  <si>
    <t>Pankreaskarzinomzentrum München Klinik Bogenhausen</t>
  </si>
  <si>
    <t>München Klinik Bogenhausen</t>
  </si>
  <si>
    <t>PAN-MF-048-V</t>
  </si>
  <si>
    <t>Pankreaskarzinomzentrum München Klinik Neuperlach</t>
  </si>
  <si>
    <t>München Klinik Neuperlach</t>
  </si>
  <si>
    <t>PAN-MF-052-V</t>
  </si>
  <si>
    <t>Pankreaskarzinomzentrum am Klinikum Magdeburg</t>
  </si>
  <si>
    <t>Klinikum Magdeburg</t>
  </si>
  <si>
    <t>PAN-MF-055-V</t>
  </si>
  <si>
    <t>Bauchspeicheldrüsenkrebszentrum Böblingen</t>
  </si>
  <si>
    <t>Klinikum Sindelfingen Böblingen</t>
  </si>
  <si>
    <t>PAN-MF-060-V</t>
  </si>
  <si>
    <t>Pankreaskrebszentrum Westmünsterland am St. Agnes-Hospital Bocholt</t>
  </si>
  <si>
    <t>St. Agnes-Hospital Bocholt Klinikum Westmünsterland</t>
  </si>
  <si>
    <t>PAN-MF-063-V</t>
  </si>
  <si>
    <t>Pankreaskarzinomzentrum des Tumorzentrums Freiburg - CCCF</t>
  </si>
  <si>
    <t>Universitätsklinikum Freiburg</t>
  </si>
  <si>
    <t>PAN-MF-064-V</t>
  </si>
  <si>
    <t>Pankreaskarzinomzentrum Rosenheim</t>
  </si>
  <si>
    <t>RoMed Klinikum Rosenheim</t>
  </si>
  <si>
    <t>PAN-MF-067-V</t>
  </si>
  <si>
    <t>Pankreaskarzinomzentrum Stuttgart am Marienhospital</t>
  </si>
  <si>
    <t>Marienhospital Stuttgart</t>
  </si>
  <si>
    <t>PAN-MF-068-V</t>
  </si>
  <si>
    <t>Pankreaskarzinomzentrum Dachau</t>
  </si>
  <si>
    <t>Helios Amper–Klinikum Dachau</t>
  </si>
  <si>
    <t>PAN-MF-070-V</t>
  </si>
  <si>
    <t>Pankreaskarzinomzentrum Südthüringen</t>
  </si>
  <si>
    <t>HELIOS Klinikum Meiningen</t>
  </si>
  <si>
    <t>PAN-MF-071-V</t>
  </si>
  <si>
    <t>Pankreaskarzinomzentrum Robert Bosch Krankenhaus</t>
  </si>
  <si>
    <t>Robert Bosch Krankenhaus Stuttgart</t>
  </si>
  <si>
    <t>PAN-MF-072-V</t>
  </si>
  <si>
    <t>Pankreaskarzinomzentrum am DONAUISAR Klinikum Deggendorf</t>
  </si>
  <si>
    <t>DONAUISAR Klinikum Deggendorf</t>
  </si>
  <si>
    <t>PAN-MF-074-V</t>
  </si>
  <si>
    <t>Pankreaskarzinomzentrum Südwest</t>
  </si>
  <si>
    <t xml:space="preserve">Schwarzwald-Baar-Klinikum Villingen-Schwenningen </t>
  </si>
  <si>
    <t>PAN-MF-076-V</t>
  </si>
  <si>
    <t>Pankreaskarzinomzentrum Reutlingen</t>
  </si>
  <si>
    <t xml:space="preserve">Klinikum am Steinenberg, Kreiskliniken Reutlingen </t>
  </si>
  <si>
    <t>PAN-MF-083-V</t>
  </si>
  <si>
    <t>Pankreaskarzinomzentrum Aschaffenburg</t>
  </si>
  <si>
    <t>Klinikum Aschaffenburg - Alzenau gemeinnützige GmbH Standort AB</t>
  </si>
  <si>
    <t>PAN-MF-090-V</t>
  </si>
  <si>
    <t>Pankreaskarzinomzentrum am AGAPLESION MARKUS KRANKENHAUS Frankfurt</t>
  </si>
  <si>
    <t>AGAPLESION MARKUS KRANKENHAUS</t>
  </si>
  <si>
    <t>PAN-MF-091-V</t>
  </si>
  <si>
    <t>Leipziger Pankreaskarzinomzentrum am HELIOS Park-Klinikum</t>
  </si>
  <si>
    <t xml:space="preserve">HELIOS Park-Klinikum Leipzig </t>
  </si>
  <si>
    <t>PAN-MF-093-V</t>
  </si>
  <si>
    <t>Pankreaskarzinomzentrum Klinikum Stuttgart</t>
  </si>
  <si>
    <t>Klinikum Stuttgart, Katharinenhospital</t>
  </si>
  <si>
    <t>PAN-MF-096-V</t>
  </si>
  <si>
    <t>Pankreaskarzinomzentrum Mülheim</t>
  </si>
  <si>
    <t>Evangelisches Krankenhaus Mülheim</t>
  </si>
  <si>
    <t>PAN-MF-097-V</t>
  </si>
  <si>
    <t>Pankreaskrebszentrum des Universitätsklinikums Würzburg</t>
  </si>
  <si>
    <t>Universitätsklinikum Würzburg, Chirurgische Klinik und Poliklinik (Chirurgische Klinik I)</t>
  </si>
  <si>
    <t>PAN-MF-098-V</t>
  </si>
  <si>
    <t>Pankreaskarzinomzentrum Klinikum Memmingen</t>
  </si>
  <si>
    <t>Klinikum Memmingen</t>
  </si>
  <si>
    <t>PAN-MF-099-V</t>
  </si>
  <si>
    <t>Pankreaskarzinomzentrum Barmherzige Brüder Regensburg</t>
  </si>
  <si>
    <t>Krankenhaus Barmherzige Brüder Regensburg</t>
  </si>
  <si>
    <t>PAN-MF-101-V</t>
  </si>
  <si>
    <t>Pankreaskarzinomzentrum Ludwigsburg</t>
  </si>
  <si>
    <t>Klinikum Ludwigsburg</t>
  </si>
  <si>
    <t>PAN-MF-103-V</t>
  </si>
  <si>
    <t>Pankreaskrebszentrum Universitätsklinikum Regensburg</t>
  </si>
  <si>
    <t>Universitätsklinikum Regensburg</t>
  </si>
  <si>
    <t>PAN-MF-106</t>
  </si>
  <si>
    <t>Pankreaskarzinomzentrum am Krankenhaus der Barmherzigen Brüder Trier</t>
  </si>
  <si>
    <t>Krankenhaus der Barmherzigen Brüder Trier</t>
  </si>
  <si>
    <t>PAN-MF-107-V</t>
  </si>
  <si>
    <t>Pankreaskarzinomzentrum Main-Kinzig-Kliniken Gelnhausen</t>
  </si>
  <si>
    <t>Main-Kinzig-Kliniken Gelnhausen</t>
  </si>
  <si>
    <t>PAN-MF-108-V</t>
  </si>
  <si>
    <t>Universitäres Pankreaskarzinomzentrum Frankfurt</t>
  </si>
  <si>
    <t>PAN-MF-109-V</t>
  </si>
  <si>
    <t>Pankreaskarzinomzentrum Klinikum Hanau</t>
  </si>
  <si>
    <t>Klinikum Hanau</t>
  </si>
  <si>
    <t>PAN-MF-112-V</t>
  </si>
  <si>
    <t>Pankreaskarzinomzentrum am St. Joseph Krankenhaus Berlin - Tempelhof</t>
  </si>
  <si>
    <t>St. Joseph Krankenhaus</t>
  </si>
  <si>
    <t>PAN-MF-113-V</t>
  </si>
  <si>
    <t>Pankreaskarzinomzentrum Klinikum Kassel</t>
  </si>
  <si>
    <t>Klinikum Kassel</t>
  </si>
  <si>
    <t>PAN-MF-115-V</t>
  </si>
  <si>
    <t>Pankreaskrebszentrum am Klinikum Mutterhaus Trier</t>
  </si>
  <si>
    <t>Klinikum Mutterhaus der Borromäerinnen Trier</t>
  </si>
  <si>
    <t>PAN-MF-118-V</t>
  </si>
  <si>
    <t>Pankreaskarzinomzentrum Greifswald</t>
  </si>
  <si>
    <t>Universitätsmedizin Greifswald</t>
  </si>
  <si>
    <t>PAN-MF-121-V</t>
  </si>
  <si>
    <t>Pankreaskarzinomzentrum am Onkologischen Zentrum Asklepios Klinik Barmbek</t>
  </si>
  <si>
    <t>Asklepios Klinik Barmbek</t>
  </si>
  <si>
    <t>PAN-MF-122-V</t>
  </si>
  <si>
    <t>Pankreaskarzinomzentrum Frankfurt Nordwest</t>
  </si>
  <si>
    <t>Krankenhaus Nordwest</t>
  </si>
  <si>
    <t>PAN-MF-123-V</t>
  </si>
  <si>
    <t>Pankreaskarzinomzentrum Rhein-Erft</t>
  </si>
  <si>
    <t>Dreifaltigkeits-Krankenhaus Wesseling</t>
  </si>
  <si>
    <t>PAN-MF-126-V</t>
  </si>
  <si>
    <t>Pankreaskarzinomzentrum Clemenshospital, Münster</t>
  </si>
  <si>
    <t>Ludgerus-Kliniken Münster, Standort Clemenshospital</t>
  </si>
  <si>
    <t>PAN-MF-131-V</t>
  </si>
  <si>
    <t>Pankreaskarzinomzentrum Bethanien Moers</t>
  </si>
  <si>
    <t>Krankenhaus Bethanien für die Grafschaft Moers</t>
  </si>
  <si>
    <t>PAN-MF-133-V</t>
  </si>
  <si>
    <t>Pankreaskarzinomzentrum Marburg im Comprehensive Cancer Center (CCC) Marburg</t>
  </si>
  <si>
    <t>Universitätsklinikum Gießen und Marburg, Standort Marburg</t>
  </si>
  <si>
    <t>PAN-MF-135-V</t>
  </si>
  <si>
    <t>Pankreaskarzinomzentrum Klinikum Dortmund</t>
  </si>
  <si>
    <t>Klinikum Dortmund</t>
  </si>
  <si>
    <t>PAN-MF-141-V</t>
  </si>
  <si>
    <t>Pankreaskarzinomzentrum am Helios Universitätsklinikum Wuppertal</t>
  </si>
  <si>
    <t>Helios Universitätsklinikum Wuppertal</t>
  </si>
  <si>
    <t>PAN-MF-142-V</t>
  </si>
  <si>
    <t>Pankreaskarzinomzentrum Potsdam</t>
  </si>
  <si>
    <t>Klinikum Ernst von Bergmann Potsdam</t>
  </si>
  <si>
    <t>PAN-MF-144-V</t>
  </si>
  <si>
    <t>Pankreaskrebszentrum im Zentrum für Gastrointestinale Onkologie Tübingen</t>
  </si>
  <si>
    <t>CCC Tübingen-Stuttgart am Universitätsklinikum Tübingen</t>
  </si>
  <si>
    <t>PAN-MF-149-V</t>
  </si>
  <si>
    <t>Pankreaskarzinomzentrum Juliusspital Würzburg</t>
  </si>
  <si>
    <t>Klinikum Würzburg Mitte, Standort Juliusspital</t>
  </si>
  <si>
    <t>PAN-MF-150-V</t>
  </si>
  <si>
    <t>Pankreaskrebszentrum am St. Bernward Krankenhaus Hildesheim</t>
  </si>
  <si>
    <t>St. Bernward Krankenhaus</t>
  </si>
  <si>
    <t>PAN-MF-154-V</t>
  </si>
  <si>
    <t>Pankreaskarzinomzentrum Bonn/Rhein-Sieg</t>
  </si>
  <si>
    <t>Johanniter GmbH - Johanniter Krankenhaus Bonn</t>
  </si>
  <si>
    <t>PAN-MF-160-V</t>
  </si>
  <si>
    <t>Pankreaskarzinomzentrum Rheinpfalz am Klinikum der Stadt Ludwigshafen</t>
  </si>
  <si>
    <t>Klinikum der Stadt Ludwigshafen am Rhein gGmbH</t>
  </si>
  <si>
    <t>PAN-MF-162-V</t>
  </si>
  <si>
    <t>Pankreaskrebszentrum Ravensburg</t>
  </si>
  <si>
    <t>Oberschwabenklinik St. Elisabethen-Klinikum, Ravensburg</t>
  </si>
  <si>
    <t>Pankreaskarzinomzentrum Kaiserslautern am Westpfalz-Klinikum</t>
  </si>
  <si>
    <t>Westpfalz-Klinikum</t>
  </si>
  <si>
    <t>PAN-MF-174-V</t>
  </si>
  <si>
    <t>Pankreaskarzinomzentrum am LMU Klinikum</t>
  </si>
  <si>
    <t>LMU Klinikum</t>
  </si>
  <si>
    <t>PAN-MF-177-V</t>
  </si>
  <si>
    <t>ALB FILS KLINIKUM Göppingen</t>
  </si>
  <si>
    <t>PAN-MF-178-V</t>
  </si>
  <si>
    <t>Pankreaskarzinomzentrum Berlin I Westend</t>
  </si>
  <si>
    <t>DRK Kliniken Berlin Westend</t>
  </si>
  <si>
    <t>PAN-MF-179-V</t>
  </si>
  <si>
    <t xml:space="preserve">Pankreaskarzinomzentrum Nordoberpfalz - Klinikum Weiden </t>
  </si>
  <si>
    <t>Kliniken Nordoberpfalz, Standort Klinikum Weiden</t>
  </si>
  <si>
    <t>PAN-MF-180-V</t>
  </si>
  <si>
    <t>Pankreaskarzinomzentrum St. Anna Hospital Herne</t>
  </si>
  <si>
    <t>St. Elisabeth Gruppe - Katholische Kliniken Rhein-Ruhr</t>
  </si>
  <si>
    <t>PAN-MF-185-V</t>
  </si>
  <si>
    <t>Pankreaskarzinomzentrum Universitätsklinikum Düsseldorf</t>
  </si>
  <si>
    <t>Centrum für Integrierte Onkologie Aachen Bonn Köln Düsseldorf im Universitätsklinikum Düsseldorf</t>
  </si>
  <si>
    <t>PAN-MF-186-V</t>
  </si>
  <si>
    <t>Pankreaskarzinomzentrum Lüneburg</t>
  </si>
  <si>
    <t>Städtisches Klinikum Lüneburg</t>
  </si>
  <si>
    <t>PAN-MF-187-V</t>
  </si>
  <si>
    <t>Pankreaskarzinomzentrum Sana Klinikum Lichtenberg</t>
  </si>
  <si>
    <t>Sana Klinikum Lichtenberg</t>
  </si>
  <si>
    <t>PAN-MF-191-V</t>
  </si>
  <si>
    <t>Pankreaskarzinomzentrum Städtisches Klinikum Karlsruhe</t>
  </si>
  <si>
    <t>Städtisches Klinikum Karlsruhe</t>
  </si>
  <si>
    <t>PAN-MF-196-V</t>
  </si>
  <si>
    <t>Pankreaskarzinomzentrum St. Marienhospital Vechta</t>
  </si>
  <si>
    <t>St. Marienhospital Vechta</t>
  </si>
  <si>
    <t>PAN-MF-198-V</t>
  </si>
  <si>
    <t>Pankreaskarzinomzentrum am Marienhospital Osnabrück</t>
  </si>
  <si>
    <t>Marienhospital Osnabrück</t>
  </si>
  <si>
    <t>GLG Werner Forßmann Klinikum Eberswalde</t>
  </si>
  <si>
    <t>PAN-MF-205-V</t>
  </si>
  <si>
    <t>Pankreaskarzinomzentrum Bamberg</t>
  </si>
  <si>
    <t>Sozialstiftung Bamberg Klinikum am Bruderwald</t>
  </si>
  <si>
    <t>PAN-MF-210-V</t>
  </si>
  <si>
    <t>Pankreaskarzinomzentrum Minden</t>
  </si>
  <si>
    <t>Johannes Wesling Klinikum Minden</t>
  </si>
  <si>
    <t>PAN-MF-214-V</t>
  </si>
  <si>
    <t>Pankreaskarzinomzentrum Köln-Hohenlind</t>
  </si>
  <si>
    <t>St. Elisabeth-Krankenhaus Köln Hohenlind</t>
  </si>
  <si>
    <t>PAN-MF-215-V</t>
  </si>
  <si>
    <t>Pankreaskarzinomzentrum Klinikum Osnabrück</t>
  </si>
  <si>
    <t>Klinikum Osnabrück</t>
  </si>
  <si>
    <t>Pankreaskarzinomzentrum Park-Klinik Weißensee Berlin</t>
  </si>
  <si>
    <t>Park-Klinik Weißensee</t>
  </si>
  <si>
    <t>PAN-MF-220-V</t>
  </si>
  <si>
    <t>Pankreaskarzinomzentrum Erlangen</t>
  </si>
  <si>
    <t>Uniklinikum Erlangen</t>
  </si>
  <si>
    <t>PAN-MF-223-V</t>
  </si>
  <si>
    <t>Pankreaskrebszentrum Kantonsspital Baden</t>
  </si>
  <si>
    <t>Kantonsspital Baden</t>
  </si>
  <si>
    <t>PAN-MF-224-V</t>
  </si>
  <si>
    <t>Bauchspeicheldrüsenzentrum im Ordensklinikum Linz</t>
  </si>
  <si>
    <t>Ordensklinikum Linz Barmherzige Schwestern</t>
  </si>
  <si>
    <t>PAN-MF-225-V</t>
  </si>
  <si>
    <t>Pankreaskarzinomzentrum am Diakonissenkrankenhaus Dresden</t>
  </si>
  <si>
    <t>Diakonissenkrankenhaus Dresden</t>
  </si>
  <si>
    <t>PAN-MF-226-V</t>
  </si>
  <si>
    <t>Pankreaskarzinomzentrum im CIO Köln</t>
  </si>
  <si>
    <t>Centrum für Integrierte Onkologie Aachen Bonn Köln Düsseldorf im Universitätsklinikum Köln</t>
  </si>
  <si>
    <t>PAN-MF-227-V</t>
  </si>
  <si>
    <t>Pankreaskarzinomzentrum an der Medizinischen Universität Lausitz- Carl Thiem | Cottbus</t>
  </si>
  <si>
    <t>Medizinische Universität Lausitz – Carl Thiem</t>
  </si>
  <si>
    <t>PAN-MF-228-V</t>
  </si>
  <si>
    <t>Pankreaskarzinomzentrum am KRH Klinikum Siloah</t>
  </si>
  <si>
    <t>KRH Klinikum Siloah</t>
  </si>
  <si>
    <t>PAN-MF-231-V</t>
  </si>
  <si>
    <t>Pankreaskrebszentrum Oldenburg, Pius-Hospital</t>
  </si>
  <si>
    <t>Pius-Hospital Oldenburg</t>
  </si>
  <si>
    <t>PAN-MF-232-V</t>
  </si>
  <si>
    <t>Pankreaskarzinomzentrum Klinikum Robert Koch Gehrden</t>
  </si>
  <si>
    <t>Klinikum Robert Koch Gehrden</t>
  </si>
  <si>
    <t>PAN-MF-234-V</t>
  </si>
  <si>
    <t>Pankreaskarzinomzentrum HELIOS Klinikum Pforzheim</t>
  </si>
  <si>
    <t xml:space="preserve">HELIOS Klinikum Pforzheim </t>
  </si>
  <si>
    <t>PAN-MF-235-V</t>
  </si>
  <si>
    <t>Pankreaskrebszentrum des Universitätsklinikums Jena</t>
  </si>
  <si>
    <t>Universitätsklinikum Jena</t>
  </si>
  <si>
    <t>PAN-MF-237-V</t>
  </si>
  <si>
    <t>Pankreaskarzinomzentrum Klinikum Chemnitz</t>
  </si>
  <si>
    <t>Klinikum Chemnitz, Standort Flemmingstraße</t>
  </si>
  <si>
    <t>PAN-MF-239-V</t>
  </si>
  <si>
    <t>PAN-MF-243-V</t>
  </si>
  <si>
    <t>Pankreaskarzinomzentrum Dresden-Friedrichstadt</t>
  </si>
  <si>
    <t>Städtisches Klinikum Dresden, Standort Friedrichstadt</t>
  </si>
  <si>
    <t>PAN-MF-244-V</t>
  </si>
  <si>
    <t>Pankreaskarzinomzentrum Helios Dr. Horst Schmidt Kliniken Wiesbaden</t>
  </si>
  <si>
    <t>Helios Dr. Horst Schmidt Kliniken Wiesbaden</t>
  </si>
  <si>
    <t>PAN-MF-245-V</t>
  </si>
  <si>
    <t>Pankreaskrebszentrum der ViDia Christliche Kliniken Karlsruhe</t>
  </si>
  <si>
    <t>ViDia Christliche Kliniken Karlsruhe</t>
  </si>
  <si>
    <t>PAN-MF-248-V</t>
  </si>
  <si>
    <t>Pankreaskarzinomzentrum EVK Düsseldorf</t>
  </si>
  <si>
    <t>Evangelisches Krankenhaus Düsseldorf</t>
  </si>
  <si>
    <t>PAN-MF-250-V</t>
  </si>
  <si>
    <t>Pankreaskarzinomzentrum der Universitätsmedizin Rostock</t>
  </si>
  <si>
    <t>Universitätsmedizin Rostock</t>
  </si>
  <si>
    <t>PAN-MF-255-V</t>
  </si>
  <si>
    <t>Pankreaskarzinomzentrum Kempten - Allgäu</t>
  </si>
  <si>
    <t>PAN-MF-256-V</t>
  </si>
  <si>
    <t>Pankreaskarzinomzentrum am Luzerner Kantonsspital</t>
  </si>
  <si>
    <t>Luzerner Kantonsspital</t>
  </si>
  <si>
    <t>PAN-MF-259-V</t>
  </si>
  <si>
    <t>Pankreaskarzinomzentrum Winsen</t>
  </si>
  <si>
    <t>Krankenhaus Winsen (Luhe)</t>
  </si>
  <si>
    <t>PAN-MF-261-V</t>
  </si>
  <si>
    <t>UKM - Pankreaskarzinomzentrum</t>
  </si>
  <si>
    <t>Universitätsklinikum Münster</t>
  </si>
  <si>
    <t>PAN-MF-264-V</t>
  </si>
  <si>
    <t>Zentrum für Bauchspeicheldrüsenkrebs am Johanna-Etienne-Krankenhaus Rhein-Kreis Neuss</t>
  </si>
  <si>
    <t>Johanna Etienne Krankenhaus Neuss</t>
  </si>
  <si>
    <t>PAN-MF-265-V</t>
  </si>
  <si>
    <t>Pankreaskarzinomzentrum UKSH Kiel</t>
  </si>
  <si>
    <t>Universitätsklinikum Schleswig-Holstein, Campus Kiel</t>
  </si>
  <si>
    <t>PAN-MF-267-V</t>
  </si>
  <si>
    <t>Pankreaskarzinomzentrum Helios Kliniken Schwerin</t>
  </si>
  <si>
    <t>Helios Kliniken Schwerin</t>
  </si>
  <si>
    <t>PAN-MF-271-V</t>
  </si>
  <si>
    <t>Pankreaskarzinomzentrum Celle</t>
  </si>
  <si>
    <t>Allgemeines Krankenhaus Celle</t>
  </si>
  <si>
    <t>PAN-MF-273-V</t>
  </si>
  <si>
    <t>Pankreaskarzinomzentrum Frankfurt Höchst</t>
  </si>
  <si>
    <t>Klinikum Frankfurt Höchst</t>
  </si>
  <si>
    <t>PAN-MF-274-V</t>
  </si>
  <si>
    <t>Evangelisches Krankenhaus BETHESDA zu Duisburg GmbH</t>
  </si>
  <si>
    <t>PAN-MF-276-V</t>
  </si>
  <si>
    <t>Pankreaskarzinomzentrum Krankenhaus der Barmherzigen Brüder St. Veit an der Glan</t>
  </si>
  <si>
    <t>Krankenhaus der Barmherzigen Brüder St. Veit an der Glan</t>
  </si>
  <si>
    <t>PAN-MF-281-V</t>
  </si>
  <si>
    <t>Pankreaszentrum Klinikum Bayreuth</t>
  </si>
  <si>
    <t>Klinikum Bayreuth</t>
  </si>
  <si>
    <t>PAN-MF-283-V</t>
  </si>
  <si>
    <t>Pankreaskarzinomzentrum am Klinikum Südstadt Rostock</t>
  </si>
  <si>
    <t>Klinikum Südstadt Rostock</t>
  </si>
  <si>
    <t>PAN-MF-284-V</t>
  </si>
  <si>
    <t>Pankreaskarzinomzentrum Gera</t>
  </si>
  <si>
    <t>SRH Wald-Klinikum Gera</t>
  </si>
  <si>
    <t>PAN-MF-287-V</t>
  </si>
  <si>
    <t>Pankreaskarzinomzentrum am Cancer Center UniversitätsSpital Zürich</t>
  </si>
  <si>
    <t>UniversitätsSpital Zürich</t>
  </si>
  <si>
    <t>PAN-MF-288-V</t>
  </si>
  <si>
    <t>PAN-MF-293-V</t>
  </si>
  <si>
    <t>Pankreaszentrum am Nationalen Centrum für Tumorerkrankungen Dresden (NCT/UCC)</t>
  </si>
  <si>
    <t>Universitätsklinikum „Carl Gustav Carus“ Dresden</t>
  </si>
  <si>
    <t>PAN-MF-295-V</t>
  </si>
  <si>
    <t>Pankreaskarzinomzentrum Braunschweig</t>
  </si>
  <si>
    <t>Städtisches Klinikum Braunschweig</t>
  </si>
  <si>
    <t>PAN-MF-296-V</t>
  </si>
  <si>
    <t>Pankreaskarzinomzentrum am Universitätsklinikum Hamburg - Eppendorf</t>
  </si>
  <si>
    <t>Universitätsklinikum Hamburg - Eppendorf</t>
  </si>
  <si>
    <t>PAN-MF-297-V</t>
  </si>
  <si>
    <t>Pankreaskarzinomzentrum am UKSH, Campus Lübeck</t>
  </si>
  <si>
    <t>Universitätsklinikum Schleswig-Holstein, Campus Lübeck</t>
  </si>
  <si>
    <t>PAN-MF-298-V</t>
  </si>
  <si>
    <t xml:space="preserve">Pankreaskarzinomzentrum in der Universitätsklinik für Allgemein- und Viszeralchirurgie - Klinikum Oldenburg </t>
  </si>
  <si>
    <t>Klinikum Oldenburg</t>
  </si>
  <si>
    <t>PAN-MF-300-V</t>
  </si>
  <si>
    <t>Pankreaskarzinomzentrum Bremen-Mitte</t>
  </si>
  <si>
    <t>Gesundheit Nord, Standort Klinikum Bremen-Mitte</t>
  </si>
  <si>
    <t>PAN-MF-302-V</t>
  </si>
  <si>
    <t>Pankreaskarzinomzentrum am Städtischen Krankenhaus Kiel</t>
  </si>
  <si>
    <t>Städtisches Krankenhaus Kiel</t>
  </si>
  <si>
    <t>PAN-MF-303-V</t>
  </si>
  <si>
    <t>Pankreaskarzinomzentrum Hof</t>
  </si>
  <si>
    <t>Sana Klinikum Hof</t>
  </si>
  <si>
    <t>PAN-MF-304-V</t>
  </si>
  <si>
    <t>Pankreastumorzentrum Winterthur</t>
  </si>
  <si>
    <t>Kantonsspital Winterthur</t>
  </si>
  <si>
    <t>PAN-MF-306-V</t>
  </si>
  <si>
    <t>Pankreastumorzentrum am Westdeutschen Tumorzentrum - Universitätsmedizin Essen</t>
  </si>
  <si>
    <t>Universitätsklinikum Essen</t>
  </si>
  <si>
    <t>PAN-MF-307-V</t>
  </si>
  <si>
    <t>Pankreaskarzinomzentrum am Klinikum St. Georg Leipzig</t>
  </si>
  <si>
    <t>Klinikum St. Georg Leipzig</t>
  </si>
  <si>
    <t>PAN-MF-308-V</t>
  </si>
  <si>
    <t>Pankreaskarzinomzentrum Triemli</t>
  </si>
  <si>
    <t>Stadtspital Zürich Triemli</t>
  </si>
  <si>
    <t>PAN-MF-310-V</t>
  </si>
  <si>
    <t>Pankreaskarzinomzentrum im CIO Bonn</t>
  </si>
  <si>
    <t>Centrum für Integrierte Onkologie Aachen Bonn Köln Düsseldorf im Universitätsklinikum Bonn</t>
  </si>
  <si>
    <t>PAN-MF-311-V</t>
  </si>
  <si>
    <t>Pankreaskrebszentrum der Universitätsmedizin Magdeburg</t>
  </si>
  <si>
    <t>Universitätsklinik Magdeburg</t>
  </si>
  <si>
    <t>PAN-MF-312-V</t>
  </si>
  <si>
    <t>Pankreaskarzinomzentrum am Kantonsspital Aarau</t>
  </si>
  <si>
    <t>Kantonsspital Aarau</t>
  </si>
  <si>
    <t>PAN-MF-314-V</t>
  </si>
  <si>
    <t>Pankreaskarzinomzentrum im CIO Aachen</t>
  </si>
  <si>
    <t>Centrum für Integrierte Onkologie Aachen Bonn Köln Düsseldorf in der Uniklinik RWTH Aachen</t>
  </si>
  <si>
    <t>PAN-MF-321-V</t>
  </si>
  <si>
    <t>Pankreaskrebszentrum Kemperhof Koblenz</t>
  </si>
  <si>
    <t>Gemeinschaftsklinikum Mittelrhein, Kemperhof</t>
  </si>
  <si>
    <t>PAN-MF-324-V</t>
  </si>
  <si>
    <t>Pankreaskrebszentrum der Universitätsmedizin Mainz</t>
  </si>
  <si>
    <t>Universitätsmedizin der Johannes Gutenberg - Universität Mainz</t>
  </si>
  <si>
    <t>PAN-MF-325-V</t>
  </si>
  <si>
    <t>Pankreaskrebszentrum der Universitätsmedizin Göttingen</t>
  </si>
  <si>
    <t>Universitätsmedizin Göttingen</t>
  </si>
  <si>
    <t>PAN-MF-326-V</t>
  </si>
  <si>
    <t>Pankreaskarzinomzentrum St. Claraspital Basel</t>
  </si>
  <si>
    <t>St. Claraspital Basel</t>
  </si>
  <si>
    <t>PAN-MF-327-V</t>
  </si>
  <si>
    <t>Pankreaskarzinomzentrum Klinikum Bielefeld Mitte</t>
  </si>
  <si>
    <t>Klinikum Bielefeld Mitte</t>
  </si>
  <si>
    <t>PAN-MF-330-V</t>
  </si>
  <si>
    <t>Pankreaskrebszentrum Winnenden</t>
  </si>
  <si>
    <t>Rems-Murr-Klinikum Winnenden</t>
  </si>
  <si>
    <t>PAN-MF-331-V</t>
  </si>
  <si>
    <t>Pankreaskrebszentrum Klinikum Wolfsburg</t>
  </si>
  <si>
    <t>Klinikum Wolfsburg</t>
  </si>
  <si>
    <t>PAN-MF-334-V</t>
  </si>
  <si>
    <t>Pankreaskarzinomzentrum Medizinische Hochschule Hannover</t>
  </si>
  <si>
    <t>Medizinische Hochschule Hannover</t>
  </si>
  <si>
    <t>PAN-MF-336-V</t>
  </si>
  <si>
    <t>Pankreaskarzinomzentrum am Dietrich-Bonhoeffer-Klinikum Neubrandenburg</t>
  </si>
  <si>
    <t>Dietrich-Bonhoeffer-Klinikum Neubrandenburg</t>
  </si>
  <si>
    <t>PAN-MF-337-V</t>
  </si>
  <si>
    <t>Pankreaskarzinomzentrum am Universitätsklinikum Gießen</t>
  </si>
  <si>
    <t>Universitätsklinikum Gießen und Marburg, Standort Gießen</t>
  </si>
  <si>
    <t>PAN-MF-341-V</t>
  </si>
  <si>
    <t>Pankreaskarzinomzentrum St. Josefs-Hospital Wiesbaden</t>
  </si>
  <si>
    <t>St. Josefs-Hospital Wiesbaden</t>
  </si>
  <si>
    <t>PAN-MF-344-V</t>
  </si>
  <si>
    <t>Pankreaskarzinomzentrum am Krukenberg-Krebszentrum Halle der Universitätsmedizin Halle (Saale)</t>
  </si>
  <si>
    <t>Universitätsklinikum Halle (Saale)</t>
  </si>
  <si>
    <t>PAN-MF-348-V</t>
  </si>
  <si>
    <t>Pankreaskrebszentrum Klinik Hirslanden Zürich</t>
  </si>
  <si>
    <t>Klinik Hirslanden Zürich</t>
  </si>
  <si>
    <t>PAN-MF-352-V</t>
  </si>
  <si>
    <t>Pankreaskarzinomzentrum Vivantes Klinikum Neukölln</t>
  </si>
  <si>
    <t>Vivantes Klinikum Neukölln</t>
  </si>
  <si>
    <t>PAN-MF-354-V</t>
  </si>
  <si>
    <t>Pankreaskarzinomzentrum Helios Klinikum Emil von Behring Berlin-Zehlendorf</t>
  </si>
  <si>
    <t>Helios Klinikum Emil von Behring Berlin</t>
  </si>
  <si>
    <t>PAN-MF-355-V</t>
  </si>
  <si>
    <t>Pankreaskrebszentrum Klinikum Darmstadt</t>
  </si>
  <si>
    <t>Klinikum Darmstadt</t>
  </si>
  <si>
    <t>PAN-MF-356-V</t>
  </si>
  <si>
    <t>Klinikum Klagenfurt am Wörthersee</t>
  </si>
  <si>
    <t>PAN-MF-362-V</t>
  </si>
  <si>
    <t>Pankreaskrebszentrum Waldfriede Berlin</t>
  </si>
  <si>
    <t>Krankenhaus Waldfriede</t>
  </si>
  <si>
    <t>PAN-MF-363-V</t>
  </si>
  <si>
    <t>Pankreaskarzinomzentrum Krankenhaus Reinbek St. Adolf-Stift</t>
  </si>
  <si>
    <t>Krankenhaus Reinbek St. Adolf-Stift</t>
  </si>
  <si>
    <t>PAN-MF-368-V</t>
  </si>
  <si>
    <t>Pankreaskrebszentrum Universitätsspital Basel</t>
  </si>
  <si>
    <t>Universitätspital Basel</t>
  </si>
  <si>
    <t>PAN-MF-376-V</t>
  </si>
  <si>
    <t>Pankreaskarzinomzentrum am Vivantes Humboldt-Klinikum Berlin</t>
  </si>
  <si>
    <t>Vivantes Humboldt-Klinikum Berlin</t>
  </si>
  <si>
    <t>PAN-MF-377-V</t>
  </si>
  <si>
    <t>Pankreaskarzinomzentrum am Israelitischen Krankenhaus in Hamburg</t>
  </si>
  <si>
    <t>Israelitisches Krankenhaus in Hamburg</t>
  </si>
  <si>
    <t>Pankreaskarzinomzentrum Klinikum Saarbrücken</t>
  </si>
  <si>
    <t>Klinikum Saarbrücken</t>
  </si>
  <si>
    <t>PAN-MF-382-V</t>
  </si>
  <si>
    <t>Pankreaskarzinomzentrum Klinikum Leverkusen</t>
  </si>
  <si>
    <t>Klinikum Leverkusen</t>
  </si>
  <si>
    <t>PAN-MF-384-V</t>
  </si>
  <si>
    <t>Pankreaskarzinomzentrum St. Elisabeth-Krankenhaus Leipzig</t>
  </si>
  <si>
    <t>St. Elisabeth-Krankenhaus Leipzig</t>
  </si>
  <si>
    <t>PAN-MF-395-V</t>
  </si>
  <si>
    <t>Pankreaskrebszentrum Rheinland Klinikum Neuss - Lukaskrankenhaus</t>
  </si>
  <si>
    <t>Rheinland Klinikum Neuss</t>
  </si>
  <si>
    <t>-----</t>
  </si>
  <si>
    <t>Alle Angaben für das Jahr 2026 / Kennzahlenjahr 2025</t>
  </si>
  <si>
    <t>Sonstige Komplikationen</t>
  </si>
  <si>
    <t>Sofern "Sonstige Komplikationen" angegeben wurden, bitte hier erläutern:</t>
  </si>
  <si>
    <t>Alfried Krupp Krankenhaus Essen</t>
  </si>
  <si>
    <t>PAN-MF-022-V</t>
  </si>
  <si>
    <t>Pankreaskrebszentrum St. Elisabeth und St. Barbara Halle (Saale)</t>
  </si>
  <si>
    <t>Krankenhaus St. Elisabeth und St. Barbara Halle (Saale) GmbH</t>
  </si>
  <si>
    <t>PAN-MF-027-V</t>
  </si>
  <si>
    <t>Pankreaskarzinomzentrum Leipziger Land Borna</t>
  </si>
  <si>
    <t>Sana Klinikum Borna</t>
  </si>
  <si>
    <t>Sana Kliniken Oberfranken – Klinikum Coburg</t>
  </si>
  <si>
    <t>PAN-MF-057-V</t>
  </si>
  <si>
    <t>Pankreaskarzinomzentrum Lahr</t>
  </si>
  <si>
    <t>Ortenau Klinikum Lahr-Ettenheim</t>
  </si>
  <si>
    <t>PAN-MF-087-V</t>
  </si>
  <si>
    <t>Pankreaskarzinomzentrum Vinzenzkrankenhaus Hannover</t>
  </si>
  <si>
    <t>Vinzenzkrankenhaus Hannover</t>
  </si>
  <si>
    <t>Universitätsmedizin Frankfurt</t>
  </si>
  <si>
    <t>PAN-MF-137-V</t>
  </si>
  <si>
    <t>Pankreaskarzinomzentrum Vivantes Klinikum im Friedrichshain</t>
  </si>
  <si>
    <t>Vivantes Klinikum Friedrichshain</t>
  </si>
  <si>
    <t>PAN-MF-167-V</t>
  </si>
  <si>
    <t>Pankreaskarzinomzentrum Ingolstadt</t>
  </si>
  <si>
    <t>Klinikum Ingolstadt</t>
  </si>
  <si>
    <t>PAN-MF-173-V</t>
  </si>
  <si>
    <t>Pankreaskarzinomzentrum des ALB FILS KLINIKUMS</t>
  </si>
  <si>
    <t>PAN-MF-202-V</t>
  </si>
  <si>
    <t xml:space="preserve">Pankreaskarzinomzentrum Nordostbrandenburg am GLG Werner Forßmann Klinikum Eberswalde </t>
  </si>
  <si>
    <t>PAN-MF-216-V</t>
  </si>
  <si>
    <t>Pankreaskarzinomzentrum am Christlichen Klinikum Paderborn</t>
  </si>
  <si>
    <t>Christliches Klinikum Paderborn</t>
  </si>
  <si>
    <t>Klinikverbund Allgäu gGmbH – Klinikum Kempten</t>
  </si>
  <si>
    <t>PAN-MF-257-V</t>
  </si>
  <si>
    <t>Pankreaskrebszentrum Berlin-Buch</t>
  </si>
  <si>
    <t>Helios Klinikum Berlin-Buch</t>
  </si>
  <si>
    <t>Pankreaskrebszentrum Sana-Bethesda Duisburg</t>
  </si>
  <si>
    <t>Interdisziplinäres Pankreaszentrum am TUM Universitätsklinikum, Klinikum rechts der Isar</t>
  </si>
  <si>
    <t>TUM Klinikum Rechts der Isar</t>
  </si>
  <si>
    <t>PAN-MF-305-V</t>
  </si>
  <si>
    <t>Pankreaskarzinomzentrum Lingen</t>
  </si>
  <si>
    <t>Bonifatius Hospital Lingen</t>
  </si>
  <si>
    <t>PAN-MF-313-V</t>
  </si>
  <si>
    <t>Pankreaskarzinomzentrum Ruit</t>
  </si>
  <si>
    <t>medius KLINIK OSTFILDERN-RUIT</t>
  </si>
  <si>
    <t>PAN-MF-345-V</t>
  </si>
  <si>
    <t>Pankreaskarzinomzentrum Agatharied</t>
  </si>
  <si>
    <t>Krankenhaus Agatharied</t>
  </si>
  <si>
    <t>Pankreaskrebszentrum am Klinikum Klagenfurt</t>
  </si>
  <si>
    <t>PAN-MF-371-V</t>
  </si>
  <si>
    <t>Pankreaskarzinomzentrum Augusta Bochum</t>
  </si>
  <si>
    <t>Augusta-Kranken-Anstalt Bochum</t>
  </si>
  <si>
    <t>PAN-MF-378-V</t>
  </si>
  <si>
    <t>PAN-MF-406-V</t>
  </si>
  <si>
    <t>Pankreaskrebszentrum am Universitätsklinikum des Saarlandes</t>
  </si>
  <si>
    <t>Universitätsklinikum des Saarlandes</t>
  </si>
  <si>
    <t>PAN-MF-407-V</t>
  </si>
  <si>
    <t>Pankreaskarzinomzentrum des Tumorzentrums Südostschweiz am Kantonsspital Graubünden</t>
  </si>
  <si>
    <t>Kantonsspital Graubünden</t>
  </si>
  <si>
    <t>PAN-MF-409-V</t>
  </si>
  <si>
    <t>Pankreaskarzinomzentrum Helios Hanseklinikum Stralsund</t>
  </si>
  <si>
    <t>Helios Hanseklinikum Stralsund</t>
  </si>
  <si>
    <t>* In den Feldern C15 und D15 darf jeder Pat. nur 1x gezählt werden.
** Clavien-Dindo V umfasst sämtliche innerhalb von 30 Tagen verstorbenen Pat., unabhängig von der Todesursache. Die Angabe sollte daher mit dem Zähler der KeZa 11a (30d-Mortalität) übereinstimmen.</t>
  </si>
  <si>
    <t>*** In den Feldern C20 bis C27 und D20 bis D27 können die Pat. mehrfach gezählt werden.</t>
  </si>
  <si>
    <t>Radiologische Diagnose und/ oder klinische Anzeichen von intraabdomineller Blutung (z.B. Blutverlust über Drainagen oder Magensonde, ungeklärte Hypotonie oder Tachykardie, abnehmende Hämoglobinwerte) UND mit therapeutischer Konsequenz (Endoskopie, Embolisation, Operation)</t>
  </si>
  <si>
    <t>Bilirubin in der Drainageflüssigkeit ≥ 3x obere Normgrenze des Serumbilirubin-wertes ab dem 3. postop. Tag UND persistierende Leckage &gt; 1 Wo UND/ ODER interventionelle Therapie/ Relaparotomie</t>
  </si>
  <si>
    <t>Amylase in der Drainageflüssigkeit ≥ 3x obere Normgrenze des Serumamylase-wertes ab dem 3. postop. Tag UND persistierende Drainage &gt; 3 Wochen UND/ ODER interventionelle Therapie/ Relaparotomie</t>
  </si>
  <si>
    <t>einliegende Magensonde &gt; 7 Tage oder Notwendigkeit einer erneuten Einlage nach dem 7. postop. Tag oder abgeschlossener Kostaufbau nach dem 
14. postop. Tag</t>
  </si>
  <si>
    <r>
      <rPr>
        <vertAlign val="superscript"/>
        <sz val="8"/>
        <color theme="1"/>
        <rFont val="Arial"/>
        <family val="2"/>
      </rPr>
      <t xml:space="preserve">1-4 </t>
    </r>
    <r>
      <rPr>
        <sz val="8"/>
        <color theme="1"/>
        <rFont val="Arial"/>
        <family val="2"/>
      </rPr>
      <t>gemäß der Grad B/C Komplikationen der International Study Group of Pancreatic Surgery (ISGPS) und International Study Group of Liver Surgery (ISGLS), vgl. auch Literaturangaben der Checkliste</t>
    </r>
  </si>
  <si>
    <t>Pat. mit 
Clavien-Dindo V**</t>
  </si>
  <si>
    <t>Pat. mit Komplikation (Clavien-Dindo III-V)***</t>
  </si>
  <si>
    <t>1. Gesamtkomplikationen nach Clavien-Dindo III-V und Failure to Rescue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</si>
</sst>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8"/>
      <color indexed="23"/>
      <name val="Arial"/>
      <family val="2"/>
    </font>
    <font>
      <b/>
      <sz val="10"/>
      <name val="Arial"/>
      <family val="2"/>
    </font>
    <font>
      <sz val="9"/>
      <color indexed="8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6F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/>
  </cellStyleXfs>
  <cellXfs count="9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0" fontId="3" fillId="0" borderId="7" xfId="1" applyNumberFormat="1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0" fontId="9" fillId="0" borderId="0" xfId="2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2"/>
    <xf numFmtId="0" fontId="13" fillId="0" borderId="0" xfId="2" applyFont="1"/>
    <xf numFmtId="0" fontId="11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9" fillId="0" borderId="0" xfId="2" applyAlignment="1">
      <alignment horizontal="left" indent="3"/>
    </xf>
    <xf numFmtId="0" fontId="9" fillId="0" borderId="0" xfId="2" applyAlignment="1">
      <alignment horizontal="left" vertical="center"/>
    </xf>
    <xf numFmtId="49" fontId="9" fillId="2" borderId="1" xfId="2" applyNumberFormat="1" applyFill="1" applyBorder="1" applyAlignment="1" applyProtection="1">
      <alignment vertical="center"/>
      <protection locked="0"/>
    </xf>
    <xf numFmtId="0" fontId="20" fillId="0" borderId="0" xfId="0" applyFont="1"/>
    <xf numFmtId="0" fontId="19" fillId="0" borderId="0" xfId="0" applyFont="1"/>
    <xf numFmtId="0" fontId="15" fillId="0" borderId="1" xfId="0" applyFont="1" applyBorder="1"/>
    <xf numFmtId="0" fontId="21" fillId="3" borderId="14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9" xfId="0" applyFont="1" applyBorder="1"/>
    <xf numFmtId="14" fontId="15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14" fontId="15" fillId="0" borderId="1" xfId="0" quotePrefix="1" applyNumberFormat="1" applyFont="1" applyBorder="1" applyAlignment="1">
      <alignment horizontal="right"/>
    </xf>
    <xf numFmtId="14" fontId="20" fillId="0" borderId="0" xfId="0" applyNumberFormat="1" applyFont="1"/>
    <xf numFmtId="14" fontId="19" fillId="0" borderId="0" xfId="0" applyNumberFormat="1" applyFont="1"/>
    <xf numFmtId="0" fontId="23" fillId="0" borderId="0" xfId="0" applyFont="1"/>
    <xf numFmtId="0" fontId="20" fillId="0" borderId="1" xfId="0" quotePrefix="1" applyFont="1" applyBorder="1" applyAlignment="1">
      <alignment horizontal="left" vertical="center" wrapText="1"/>
    </xf>
    <xf numFmtId="14" fontId="15" fillId="0" borderId="1" xfId="0" applyNumberFormat="1" applyFont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9" fillId="4" borderId="1" xfId="2" applyFill="1" applyBorder="1" applyAlignment="1" applyProtection="1">
      <alignment vertical="center"/>
      <protection locked="0"/>
    </xf>
    <xf numFmtId="14" fontId="9" fillId="0" borderId="1" xfId="2" applyNumberFormat="1" applyBorder="1" applyAlignment="1">
      <alignment horizontal="center" vertical="center"/>
    </xf>
    <xf numFmtId="14" fontId="9" fillId="4" borderId="1" xfId="2" applyNumberFormat="1" applyFill="1" applyBorder="1" applyAlignment="1" applyProtection="1">
      <alignment horizontal="center" vertical="center"/>
      <protection locked="0"/>
    </xf>
    <xf numFmtId="10" fontId="3" fillId="0" borderId="5" xfId="1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6" fillId="0" borderId="11" xfId="0" applyFont="1" applyBorder="1"/>
    <xf numFmtId="10" fontId="3" fillId="0" borderId="11" xfId="1" applyNumberFormat="1" applyFont="1" applyFill="1" applyBorder="1" applyAlignment="1">
      <alignment horizontal="center" vertical="center"/>
    </xf>
    <xf numFmtId="10" fontId="3" fillId="0" borderId="23" xfId="1" applyNumberFormat="1" applyFont="1" applyFill="1" applyBorder="1" applyAlignment="1">
      <alignment horizontal="center" vertical="center"/>
    </xf>
    <xf numFmtId="14" fontId="9" fillId="0" borderId="0" xfId="2" applyNumberForma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5" fillId="0" borderId="16" xfId="0" applyFont="1" applyBorder="1" applyAlignment="1">
      <alignment horizontal="left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2" borderId="21" xfId="0" applyFont="1" applyFill="1" applyBorder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16" fillId="0" borderId="1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</cellXfs>
  <cellStyles count="3">
    <cellStyle name="Normal" xfId="0" builtinId="0"/>
    <cellStyle name="Percent" xfId="1" builtinId="5"/>
    <cellStyle name="Standard 2" xfId="2" xr:uid="{F35ABB0A-C9D7-418D-B78E-E9C68B65A281}"/>
  </cellStyles>
  <dxfs count="6"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</dxfs>
  <tableStyles count="0" defaultTableStyle="TableStyleMedium2" defaultPivotStyle="PivotStyleLight16"/>
  <colors>
    <mruColors>
      <color rgb="FFDCE6F1"/>
      <color rgb="FFC0C0C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1522942</xdr:colOff>
      <xdr:row>2</xdr:row>
      <xdr:rowOff>10583</xdr:rowOff>
    </xdr:from>
    <xdr:to>
      <xdr:col>2</xdr:col>
      <xdr:colOff>8467</xdr:colOff>
      <xdr:row>2</xdr:row>
      <xdr:rowOff>105833</xdr:rowOff>
    </xdr:to>
    <xdr:pic>
      <xdr:nvPicPr>
        <xdr:cNvPr id="3" name="Grafik 26">
          <a:extLst>
            <a:ext uri="{FF2B5EF4-FFF2-40B4-BE49-F238E27FC236}">
              <a16:creationId xmlns:a16="http://schemas.microsoft.com/office/drawing/2014/main" id="{F79F9022-94EA-4303-83FF-1A9C50E07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359" y="50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1511300</xdr:colOff>
      <xdr:row>8</xdr:row>
      <xdr:rowOff>9525</xdr:rowOff>
    </xdr:from>
    <xdr:to>
      <xdr:col>1</xdr:col>
      <xdr:colOff>1616075</xdr:colOff>
      <xdr:row>8</xdr:row>
      <xdr:rowOff>104775</xdr:rowOff>
    </xdr:to>
    <xdr:pic>
      <xdr:nvPicPr>
        <xdr:cNvPr id="4" name="Grafik 23">
          <a:extLst>
            <a:ext uri="{FF2B5EF4-FFF2-40B4-BE49-F238E27FC236}">
              <a16:creationId xmlns:a16="http://schemas.microsoft.com/office/drawing/2014/main" id="{66227852-8BF6-4968-BC91-0107E8871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717" y="1649942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1146175</xdr:colOff>
      <xdr:row>7</xdr:row>
      <xdr:rowOff>189441</xdr:rowOff>
    </xdr:from>
    <xdr:to>
      <xdr:col>5</xdr:col>
      <xdr:colOff>12700</xdr:colOff>
      <xdr:row>8</xdr:row>
      <xdr:rowOff>95249</xdr:rowOff>
    </xdr:to>
    <xdr:pic>
      <xdr:nvPicPr>
        <xdr:cNvPr id="5" name="Grafik 23">
          <a:extLst>
            <a:ext uri="{FF2B5EF4-FFF2-40B4-BE49-F238E27FC236}">
              <a16:creationId xmlns:a16="http://schemas.microsoft.com/office/drawing/2014/main" id="{E1EFD02C-C7D7-47D4-A44D-02CAF452B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925" y="163935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1146175</xdr:colOff>
      <xdr:row>9</xdr:row>
      <xdr:rowOff>189441</xdr:rowOff>
    </xdr:from>
    <xdr:to>
      <xdr:col>5</xdr:col>
      <xdr:colOff>12700</xdr:colOff>
      <xdr:row>10</xdr:row>
      <xdr:rowOff>95249</xdr:rowOff>
    </xdr:to>
    <xdr:pic>
      <xdr:nvPicPr>
        <xdr:cNvPr id="6" name="Grafik 23">
          <a:extLst>
            <a:ext uri="{FF2B5EF4-FFF2-40B4-BE49-F238E27FC236}">
              <a16:creationId xmlns:a16="http://schemas.microsoft.com/office/drawing/2014/main" id="{C4D9AAF1-B3E7-45DD-9407-44F7D314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925" y="202035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1439333</xdr:colOff>
      <xdr:row>0</xdr:row>
      <xdr:rowOff>21166</xdr:rowOff>
    </xdr:from>
    <xdr:to>
      <xdr:col>5</xdr:col>
      <xdr:colOff>62442</xdr:colOff>
      <xdr:row>1</xdr:row>
      <xdr:rowOff>123824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B1C3AD71-3AD8-46A9-8566-43AD6585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7916" y="21166"/>
          <a:ext cx="14382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6_daten\09_excel-kennzahlenb&#246;gen\14_excel-kb%20auditjahr%202025\organe\viszeral\darm\eb_dz-O1-1_daten_241127.xlsx" TargetMode="External"/><Relationship Id="rId1" Type="http://schemas.openxmlformats.org/officeDocument/2006/relationships/externalLinkPath" Target="file:///L:\06_daten\09_excel-kennzahlenb&#246;gen\14_excel-kb%20auditjahr%202025\organe\viszeral\darm\eb_dz-O1-1_daten_241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sdaten"/>
      <sheetName val="HilfstabelleB"/>
      <sheetName val="HilfstabelleSD"/>
      <sheetName val="Datenquelle"/>
      <sheetName val="Studien"/>
      <sheetName val="HilfstabelleStudien"/>
      <sheetName val="Untersucher"/>
      <sheetName val="Operateure"/>
      <sheetName val="Kennzahlenbogen_(KB)"/>
      <sheetName val="HilfstabelleKB"/>
      <sheetName val="Berechnung1"/>
      <sheetName val="Hilfstabelle DatendefKB"/>
      <sheetName val="Datendefizite_KB"/>
      <sheetName val="Kennzahlenbogen plus"/>
      <sheetName val="HilfstabellePlus"/>
      <sheetName val="Matrix-Kolon"/>
      <sheetName val="Berechnung2"/>
      <sheetName val="Berechnung3"/>
      <sheetName val="Datendefizite_Matrix-Kolon"/>
      <sheetName val="HilfstabelleDMK"/>
      <sheetName val="Matrix-Rektum"/>
      <sheetName val="Berechnung4"/>
      <sheetName val="Berechnung5"/>
      <sheetName val="Datendefizite_Matrix-Rektum"/>
      <sheetName val="HilfstabelleMR"/>
      <sheetName val="HilfstabelleDMR"/>
      <sheetName val="HilfstabelleMK"/>
    </sheetNames>
    <sheetDataSet>
      <sheetData sheetId="0" refreshError="1"/>
      <sheetData sheetId="1" refreshError="1"/>
      <sheetData sheetId="2" refreshError="1"/>
      <sheetData sheetId="3">
        <row r="73">
          <cell r="A73" t="str">
            <v>FAD-Z-001-2-V</v>
          </cell>
        </row>
        <row r="74">
          <cell r="A74" t="str">
            <v>FAD-Z-001-3-V</v>
          </cell>
        </row>
        <row r="75">
          <cell r="A75" t="str">
            <v>FAD-Z-001-4</v>
          </cell>
        </row>
        <row r="76">
          <cell r="A76" t="str">
            <v>FAD-Z-002-V</v>
          </cell>
        </row>
        <row r="77">
          <cell r="A77" t="str">
            <v>FAD-Z-003-1-V</v>
          </cell>
        </row>
        <row r="78">
          <cell r="A78" t="str">
            <v>FAD-Z-003-2</v>
          </cell>
        </row>
        <row r="79">
          <cell r="A79" t="str">
            <v>FAD-Z-003-3-V</v>
          </cell>
        </row>
        <row r="80">
          <cell r="A80" t="str">
            <v>FAD-Z-004</v>
          </cell>
        </row>
        <row r="81">
          <cell r="A81" t="str">
            <v>FAD-Z-005</v>
          </cell>
        </row>
        <row r="82">
          <cell r="A82" t="str">
            <v>FAD-Z-006</v>
          </cell>
        </row>
        <row r="83">
          <cell r="A83" t="str">
            <v>FAD-Z-007-V</v>
          </cell>
        </row>
        <row r="84">
          <cell r="A84" t="str">
            <v>FAD-Z-009-V</v>
          </cell>
        </row>
        <row r="85">
          <cell r="A85" t="str">
            <v>FAD-Z-010-V</v>
          </cell>
        </row>
        <row r="86">
          <cell r="A86" t="str">
            <v>FAD-Z-013-V</v>
          </cell>
        </row>
        <row r="87">
          <cell r="A87" t="str">
            <v>FAD-Z-014</v>
          </cell>
        </row>
        <row r="88">
          <cell r="A88" t="str">
            <v>FAD-Z-015-V</v>
          </cell>
        </row>
        <row r="89">
          <cell r="A89" t="str">
            <v>FAD-Z-016</v>
          </cell>
        </row>
        <row r="90">
          <cell r="A90" t="str">
            <v>FAD-Z-018-V</v>
          </cell>
        </row>
        <row r="91">
          <cell r="A91" t="str">
            <v>FAD-Z-019-V</v>
          </cell>
        </row>
        <row r="92">
          <cell r="A92" t="str">
            <v>FAD-Z-020</v>
          </cell>
        </row>
        <row r="93">
          <cell r="A93" t="str">
            <v>FAD-Z-021</v>
          </cell>
        </row>
        <row r="94">
          <cell r="A94" t="str">
            <v>FAD-Z-022</v>
          </cell>
        </row>
        <row r="95">
          <cell r="A95" t="str">
            <v>FAD-Z-023-V</v>
          </cell>
        </row>
        <row r="96">
          <cell r="A96" t="str">
            <v>FAD-Z-027</v>
          </cell>
        </row>
        <row r="97">
          <cell r="A97" t="str">
            <v>FAD-Z-029</v>
          </cell>
        </row>
        <row r="98">
          <cell r="A98" t="str">
            <v>FAD-Z-030</v>
          </cell>
        </row>
        <row r="99">
          <cell r="A99" t="str">
            <v>FAD-Z-031-V</v>
          </cell>
        </row>
        <row r="100">
          <cell r="A100" t="str">
            <v>FAD-Z-032-V</v>
          </cell>
        </row>
        <row r="101">
          <cell r="A101" t="str">
            <v>FAD-Z-033-V</v>
          </cell>
        </row>
        <row r="102">
          <cell r="A102" t="str">
            <v>FAD-Z-034</v>
          </cell>
        </row>
        <row r="103">
          <cell r="A103" t="str">
            <v>FAD-Z-037-V</v>
          </cell>
        </row>
        <row r="104">
          <cell r="A104" t="str">
            <v>FAD-Z-038</v>
          </cell>
        </row>
        <row r="105">
          <cell r="A105" t="str">
            <v>FAD-Z-039</v>
          </cell>
        </row>
        <row r="106">
          <cell r="A106" t="str">
            <v>FAD-Z-040-V</v>
          </cell>
        </row>
        <row r="107">
          <cell r="A107" t="str">
            <v>FAD-Z-042</v>
          </cell>
        </row>
        <row r="108">
          <cell r="A108" t="str">
            <v>FAD-Z-043-V</v>
          </cell>
        </row>
        <row r="109">
          <cell r="A109" t="str">
            <v>FAD-Z-044-V</v>
          </cell>
        </row>
        <row r="110">
          <cell r="A110" t="str">
            <v>FAD-Z-046-V</v>
          </cell>
        </row>
        <row r="111">
          <cell r="A111" t="str">
            <v>FAD-Z-047-V</v>
          </cell>
        </row>
        <row r="112">
          <cell r="A112" t="str">
            <v>FAD-Z-048-V</v>
          </cell>
        </row>
        <row r="113">
          <cell r="A113" t="str">
            <v>FAD-Z-051</v>
          </cell>
        </row>
        <row r="114">
          <cell r="A114" t="str">
            <v>FAD-Z-052-V</v>
          </cell>
        </row>
        <row r="115">
          <cell r="A115" t="str">
            <v>FAD-Z-053</v>
          </cell>
        </row>
        <row r="116">
          <cell r="A116" t="str">
            <v>FAD-Z-054</v>
          </cell>
        </row>
        <row r="117">
          <cell r="A117" t="str">
            <v>FAD-Z-055-V</v>
          </cell>
        </row>
        <row r="118">
          <cell r="A118" t="str">
            <v>FAD-Z-056</v>
          </cell>
        </row>
        <row r="119">
          <cell r="A119" t="str">
            <v>FAD-Z-057</v>
          </cell>
        </row>
        <row r="120">
          <cell r="A120" t="str">
            <v>FAD-Z-058</v>
          </cell>
        </row>
        <row r="121">
          <cell r="A121" t="str">
            <v>FAD-Z-059</v>
          </cell>
        </row>
        <row r="122">
          <cell r="A122" t="str">
            <v>FAD-Z-060-V</v>
          </cell>
        </row>
        <row r="123">
          <cell r="A123" t="str">
            <v>FAD-Z-061</v>
          </cell>
        </row>
        <row r="124">
          <cell r="A124" t="str">
            <v>FAD-Z-063-V</v>
          </cell>
        </row>
        <row r="125">
          <cell r="A125" t="str">
            <v>FAD-Z-064-V</v>
          </cell>
        </row>
        <row r="126">
          <cell r="A126" t="str">
            <v>FAD-Z-065-V</v>
          </cell>
        </row>
        <row r="127">
          <cell r="A127" t="str">
            <v>FAD-Z-066</v>
          </cell>
        </row>
        <row r="128">
          <cell r="A128" t="str">
            <v>FAD-Z-067-V</v>
          </cell>
        </row>
        <row r="129">
          <cell r="A129" t="str">
            <v>FAD-Z-068-V</v>
          </cell>
        </row>
        <row r="130">
          <cell r="A130" t="str">
            <v>FAD-Z-070-V</v>
          </cell>
        </row>
        <row r="131">
          <cell r="A131" t="str">
            <v>FAD-Z-071-V</v>
          </cell>
        </row>
        <row r="132">
          <cell r="A132" t="str">
            <v>FAD-Z-072-V</v>
          </cell>
        </row>
        <row r="133">
          <cell r="A133" t="str">
            <v>FAD-Z-074-V</v>
          </cell>
        </row>
        <row r="134">
          <cell r="A134" t="str">
            <v>FAD-Z-075</v>
          </cell>
        </row>
        <row r="135">
          <cell r="A135" t="str">
            <v>FAD-Z-076-V</v>
          </cell>
        </row>
        <row r="136">
          <cell r="A136" t="str">
            <v>FAD-Z-077</v>
          </cell>
        </row>
        <row r="137">
          <cell r="A137" t="str">
            <v>FAD-Z-078</v>
          </cell>
        </row>
        <row r="138">
          <cell r="A138" t="str">
            <v>FAD-Z-080</v>
          </cell>
        </row>
        <row r="139">
          <cell r="A139" t="str">
            <v>FAD-Z-083-V</v>
          </cell>
        </row>
        <row r="140">
          <cell r="A140" t="str">
            <v>FAD-Z-084</v>
          </cell>
        </row>
        <row r="141">
          <cell r="A141" t="str">
            <v>FAD-Z-087</v>
          </cell>
        </row>
        <row r="142">
          <cell r="A142" t="str">
            <v>FAD-Z-088</v>
          </cell>
        </row>
        <row r="143">
          <cell r="A143" t="str">
            <v>FAD-Z-089</v>
          </cell>
        </row>
        <row r="144">
          <cell r="A144" t="str">
            <v>FAD-Z-090-V</v>
          </cell>
        </row>
        <row r="145">
          <cell r="A145" t="str">
            <v>FAD-Z-091-V</v>
          </cell>
        </row>
        <row r="146">
          <cell r="A146" t="str">
            <v>FAD-Z-093-V</v>
          </cell>
        </row>
        <row r="147">
          <cell r="A147" t="str">
            <v>FAD-Z-094</v>
          </cell>
        </row>
        <row r="148">
          <cell r="A148" t="str">
            <v>FAD-Z-096-V</v>
          </cell>
        </row>
        <row r="149">
          <cell r="A149" t="str">
            <v>FAD-Z-097-V</v>
          </cell>
        </row>
        <row r="150">
          <cell r="A150" t="str">
            <v>FAD-Z-098-V</v>
          </cell>
        </row>
        <row r="151">
          <cell r="A151" t="str">
            <v>FAD-Z-099-V</v>
          </cell>
        </row>
        <row r="152">
          <cell r="A152" t="str">
            <v>FAD-Z-100</v>
          </cell>
        </row>
        <row r="153">
          <cell r="A153" t="str">
            <v>FAD-Z-101-V</v>
          </cell>
        </row>
        <row r="154">
          <cell r="A154" t="str">
            <v>FAD-Z-103-V</v>
          </cell>
        </row>
        <row r="155">
          <cell r="A155" t="str">
            <v>FAD-Z-104</v>
          </cell>
        </row>
        <row r="156">
          <cell r="A156" t="str">
            <v>FAD-Z-106</v>
          </cell>
        </row>
        <row r="157">
          <cell r="A157" t="str">
            <v>FAD-Z-107-V</v>
          </cell>
        </row>
        <row r="158">
          <cell r="A158" t="str">
            <v>FAD-Z-108-V</v>
          </cell>
        </row>
        <row r="159">
          <cell r="A159" t="str">
            <v>FAD-Z-109-V</v>
          </cell>
        </row>
        <row r="160">
          <cell r="A160" t="str">
            <v>FAD-Z-111</v>
          </cell>
        </row>
        <row r="161">
          <cell r="A161" t="str">
            <v>FAD-Z-112-V</v>
          </cell>
        </row>
        <row r="162">
          <cell r="A162" t="str">
            <v>FAD-Z-113-V</v>
          </cell>
        </row>
        <row r="163">
          <cell r="A163" t="str">
            <v>FAD-Z-115-V</v>
          </cell>
        </row>
        <row r="164">
          <cell r="A164" t="str">
            <v>FAD-Z-116</v>
          </cell>
        </row>
        <row r="165">
          <cell r="A165" t="str">
            <v>FAD-Z-118-V</v>
          </cell>
        </row>
        <row r="166">
          <cell r="A166" t="str">
            <v>FAD-Z-119</v>
          </cell>
        </row>
        <row r="167">
          <cell r="A167" t="str">
            <v>FAD-Z-121-V</v>
          </cell>
        </row>
        <row r="168">
          <cell r="A168" t="str">
            <v>FAD-Z-122-V</v>
          </cell>
        </row>
        <row r="169">
          <cell r="A169" t="str">
            <v>FAD-Z-123-V</v>
          </cell>
        </row>
        <row r="170">
          <cell r="A170" t="str">
            <v>FAD-Z-124</v>
          </cell>
        </row>
        <row r="171">
          <cell r="A171" t="str">
            <v>FAD-Z-126-V</v>
          </cell>
        </row>
        <row r="172">
          <cell r="A172" t="str">
            <v>FAD-Z-128</v>
          </cell>
        </row>
        <row r="173">
          <cell r="A173" t="str">
            <v>FAD-Z-129</v>
          </cell>
        </row>
        <row r="174">
          <cell r="A174" t="str">
            <v>FAD-Z-130</v>
          </cell>
        </row>
        <row r="175">
          <cell r="A175" t="str">
            <v>FAD-Z-131-V</v>
          </cell>
        </row>
        <row r="176">
          <cell r="A176" t="str">
            <v>FAD-Z-132</v>
          </cell>
        </row>
        <row r="177">
          <cell r="A177" t="str">
            <v>FAD-Z-133-V</v>
          </cell>
        </row>
        <row r="178">
          <cell r="A178" t="str">
            <v>FAD-Z-135-V</v>
          </cell>
        </row>
        <row r="179">
          <cell r="A179" t="str">
            <v>FAD-Z-137</v>
          </cell>
        </row>
        <row r="180">
          <cell r="A180" t="str">
            <v>FAD-Z-139-V</v>
          </cell>
        </row>
        <row r="181">
          <cell r="A181" t="str">
            <v>FAD-Z-141-V</v>
          </cell>
        </row>
        <row r="182">
          <cell r="A182" t="str">
            <v>FAD-Z-142-V</v>
          </cell>
        </row>
        <row r="183">
          <cell r="A183" t="str">
            <v>FAD-Z-143</v>
          </cell>
        </row>
        <row r="184">
          <cell r="A184" t="str">
            <v>FAD-Z-144-V</v>
          </cell>
        </row>
        <row r="185">
          <cell r="A185" t="str">
            <v>FAD-Z-146</v>
          </cell>
        </row>
        <row r="186">
          <cell r="A186" t="str">
            <v>FAD-Z-147</v>
          </cell>
        </row>
        <row r="187">
          <cell r="A187" t="str">
            <v>FAD-Z-148</v>
          </cell>
        </row>
        <row r="188">
          <cell r="A188" t="str">
            <v>FAD-Z-149-V</v>
          </cell>
        </row>
        <row r="189">
          <cell r="A189" t="str">
            <v>FAD-Z-150-V</v>
          </cell>
        </row>
        <row r="190">
          <cell r="A190" t="str">
            <v>FAD-Z-151</v>
          </cell>
        </row>
        <row r="191">
          <cell r="A191" t="str">
            <v>FAD-Z-152</v>
          </cell>
        </row>
        <row r="192">
          <cell r="A192" t="str">
            <v>FAD-Z-153</v>
          </cell>
        </row>
        <row r="193">
          <cell r="A193" t="str">
            <v>FAD-Z-154-V</v>
          </cell>
        </row>
        <row r="194">
          <cell r="A194" t="str">
            <v>FAD-Z-155</v>
          </cell>
        </row>
        <row r="195">
          <cell r="A195" t="str">
            <v>FAD-Z-157</v>
          </cell>
        </row>
        <row r="196">
          <cell r="A196" t="str">
            <v>FAD-Z-158</v>
          </cell>
        </row>
        <row r="197">
          <cell r="A197" t="str">
            <v>FAD-Z-159</v>
          </cell>
        </row>
        <row r="198">
          <cell r="A198" t="str">
            <v>FAD-Z-160-V</v>
          </cell>
        </row>
        <row r="199">
          <cell r="A199" t="str">
            <v>FAD-Z-161</v>
          </cell>
        </row>
        <row r="200">
          <cell r="A200" t="str">
            <v>FAD-Z-162-V</v>
          </cell>
        </row>
        <row r="201">
          <cell r="A201" t="str">
            <v>FAD-Z-164</v>
          </cell>
        </row>
        <row r="202">
          <cell r="A202" t="str">
            <v>FAD-Z-166-1</v>
          </cell>
        </row>
        <row r="203">
          <cell r="A203" t="str">
            <v>FAD-Z-167</v>
          </cell>
        </row>
        <row r="204">
          <cell r="A204" t="str">
            <v>FAD-Z-168</v>
          </cell>
        </row>
        <row r="205">
          <cell r="A205" t="str">
            <v>FAD-Z-170</v>
          </cell>
        </row>
        <row r="206">
          <cell r="A206" t="str">
            <v>FAD-Z-173-1-V</v>
          </cell>
        </row>
        <row r="207">
          <cell r="A207" t="str">
            <v>FAD-Z-174-V</v>
          </cell>
        </row>
        <row r="208">
          <cell r="A208" t="str">
            <v>FAD-Z-175-V</v>
          </cell>
        </row>
        <row r="209">
          <cell r="A209" t="str">
            <v>FAD-Z-176</v>
          </cell>
        </row>
        <row r="210">
          <cell r="A210" t="str">
            <v>FAD-Z-177-V</v>
          </cell>
        </row>
        <row r="211">
          <cell r="A211" t="str">
            <v>FAD-Z-178-V</v>
          </cell>
        </row>
        <row r="212">
          <cell r="A212" t="str">
            <v>FAD-Z-179-V</v>
          </cell>
        </row>
        <row r="213">
          <cell r="A213" t="str">
            <v>FAD-Z-180-V</v>
          </cell>
        </row>
        <row r="214">
          <cell r="A214" t="str">
            <v>FAD-Z-181</v>
          </cell>
        </row>
        <row r="215">
          <cell r="A215" t="str">
            <v>FAD-Z-182</v>
          </cell>
        </row>
        <row r="216">
          <cell r="A216" t="str">
            <v>FAD-Z-183</v>
          </cell>
        </row>
        <row r="217">
          <cell r="A217" t="str">
            <v>FAD-Z-184</v>
          </cell>
        </row>
        <row r="218">
          <cell r="A218" t="str">
            <v>FAD-Z-185-V</v>
          </cell>
        </row>
        <row r="219">
          <cell r="A219" t="str">
            <v>FAD-Z-186-V</v>
          </cell>
        </row>
        <row r="220">
          <cell r="A220" t="str">
            <v>FAD-Z-187-V</v>
          </cell>
        </row>
        <row r="221">
          <cell r="A221" t="str">
            <v>FAD-Z-188-V</v>
          </cell>
        </row>
        <row r="222">
          <cell r="A222" t="str">
            <v>FAD-Z-189</v>
          </cell>
        </row>
        <row r="223">
          <cell r="A223" t="str">
            <v>FAD-Z-190-V</v>
          </cell>
        </row>
        <row r="224">
          <cell r="A224" t="str">
            <v>FAD-Z-191</v>
          </cell>
        </row>
        <row r="225">
          <cell r="A225" t="str">
            <v>FAD-Z-192</v>
          </cell>
        </row>
        <row r="226">
          <cell r="A226" t="str">
            <v>FAD-Z-194</v>
          </cell>
        </row>
        <row r="227">
          <cell r="A227" t="str">
            <v>FAD-Z-195</v>
          </cell>
        </row>
        <row r="228">
          <cell r="A228" t="str">
            <v>FAD-Z-196</v>
          </cell>
        </row>
        <row r="229">
          <cell r="A229" t="str">
            <v>FAD-Z-197</v>
          </cell>
        </row>
        <row r="230">
          <cell r="A230" t="str">
            <v>FAD-Z-198-V</v>
          </cell>
        </row>
        <row r="231">
          <cell r="A231" t="str">
            <v>FAD-Z-201</v>
          </cell>
        </row>
        <row r="232">
          <cell r="A232" t="str">
            <v>FAD-Z-202</v>
          </cell>
        </row>
        <row r="233">
          <cell r="A233" t="str">
            <v>FAD-Z-205-V</v>
          </cell>
        </row>
        <row r="234">
          <cell r="A234" t="str">
            <v>FAD-Z-206</v>
          </cell>
        </row>
        <row r="235">
          <cell r="A235" t="str">
            <v>FAD-Z-210-1-V</v>
          </cell>
        </row>
        <row r="236">
          <cell r="A236" t="str">
            <v>FAD-Z-210-2</v>
          </cell>
        </row>
        <row r="237">
          <cell r="A237" t="str">
            <v>FAD-Z-211</v>
          </cell>
        </row>
        <row r="238">
          <cell r="A238" t="str">
            <v>FAD-Z-214-V</v>
          </cell>
        </row>
        <row r="239">
          <cell r="A239" t="str">
            <v>FAD-Z-215-V</v>
          </cell>
        </row>
        <row r="240">
          <cell r="A240" t="str">
            <v>FAD-Z-216</v>
          </cell>
        </row>
        <row r="241">
          <cell r="A241" t="str">
            <v>FAD-Z-217-V</v>
          </cell>
        </row>
        <row r="242">
          <cell r="A242" t="str">
            <v>FAD-Z-219</v>
          </cell>
        </row>
        <row r="243">
          <cell r="A243" t="str">
            <v>FAD-Z-220-V</v>
          </cell>
        </row>
        <row r="244">
          <cell r="A244" t="str">
            <v>FAD-Z-221</v>
          </cell>
        </row>
        <row r="245">
          <cell r="A245" t="str">
            <v>FAD-Z-222</v>
          </cell>
        </row>
        <row r="246">
          <cell r="A246" t="str">
            <v>FAD-Z-223-V</v>
          </cell>
        </row>
        <row r="247">
          <cell r="A247" t="str">
            <v>FAD-Z-224-V</v>
          </cell>
        </row>
        <row r="248">
          <cell r="A248" t="str">
            <v>FAD-Z-225-V</v>
          </cell>
        </row>
        <row r="249">
          <cell r="A249" t="str">
            <v>FAD-Z-226-V</v>
          </cell>
        </row>
        <row r="250">
          <cell r="A250" t="str">
            <v>FAD-Z-227-V</v>
          </cell>
        </row>
        <row r="251">
          <cell r="A251" t="str">
            <v>FAD-Z-228-V</v>
          </cell>
        </row>
        <row r="252">
          <cell r="A252" t="str">
            <v>FAD-Z-230</v>
          </cell>
        </row>
        <row r="253">
          <cell r="A253" t="str">
            <v>FAD-Z-231-V</v>
          </cell>
        </row>
        <row r="254">
          <cell r="A254" t="str">
            <v>FAD-Z-232-V</v>
          </cell>
        </row>
        <row r="255">
          <cell r="A255" t="str">
            <v>FAD-Z-233-V</v>
          </cell>
        </row>
        <row r="256">
          <cell r="A256" t="str">
            <v>FAD-Z-234-V</v>
          </cell>
        </row>
        <row r="257">
          <cell r="A257" t="str">
            <v>FAD-Z-235-V</v>
          </cell>
        </row>
        <row r="258">
          <cell r="A258" t="str">
            <v>FAD-Z-237-V</v>
          </cell>
        </row>
        <row r="259">
          <cell r="A259" t="str">
            <v>FAD-Z-238</v>
          </cell>
        </row>
        <row r="260">
          <cell r="A260" t="str">
            <v>FAD-Z-239-V</v>
          </cell>
        </row>
        <row r="261">
          <cell r="A261" t="str">
            <v>FAD-Z-240</v>
          </cell>
        </row>
        <row r="262">
          <cell r="A262" t="str">
            <v>FAD-Z-241</v>
          </cell>
        </row>
        <row r="263">
          <cell r="A263" t="str">
            <v>FAD-Z-243-V</v>
          </cell>
        </row>
        <row r="264">
          <cell r="A264" t="str">
            <v>FAD-Z-244-V</v>
          </cell>
        </row>
        <row r="265">
          <cell r="A265" t="str">
            <v>FAD-Z-245-V</v>
          </cell>
        </row>
        <row r="266">
          <cell r="A266" t="str">
            <v>FAD-Z-246</v>
          </cell>
        </row>
        <row r="267">
          <cell r="A267" t="str">
            <v>FAD-Z-248-V</v>
          </cell>
        </row>
        <row r="268">
          <cell r="A268" t="str">
            <v>FAD-Z-250-V</v>
          </cell>
        </row>
        <row r="269">
          <cell r="A269" t="str">
            <v>FAD-Z-251-V</v>
          </cell>
        </row>
        <row r="270">
          <cell r="A270" t="str">
            <v>FAD-Z-253</v>
          </cell>
        </row>
        <row r="271">
          <cell r="A271" t="str">
            <v>FAD-Z-255-V</v>
          </cell>
        </row>
        <row r="272">
          <cell r="A272" t="str">
            <v>FAD-Z-256-V</v>
          </cell>
        </row>
        <row r="273">
          <cell r="A273" t="str">
            <v>FAD-Z-257</v>
          </cell>
        </row>
        <row r="274">
          <cell r="A274" t="str">
            <v>FAD-Z-258</v>
          </cell>
        </row>
        <row r="275">
          <cell r="A275" t="str">
            <v>FAD-Z-259-V</v>
          </cell>
        </row>
        <row r="276">
          <cell r="A276" t="str">
            <v>FAD-Z-260</v>
          </cell>
        </row>
        <row r="277">
          <cell r="A277" t="str">
            <v>FAD-Z-262</v>
          </cell>
        </row>
        <row r="278">
          <cell r="A278" t="str">
            <v>FAD-Z-263</v>
          </cell>
        </row>
        <row r="279">
          <cell r="A279" t="str">
            <v>FAD-Z-264-V</v>
          </cell>
        </row>
        <row r="280">
          <cell r="A280" t="str">
            <v>FAD-Z-265-V</v>
          </cell>
        </row>
        <row r="281">
          <cell r="A281" t="str">
            <v>FAD-Z-266</v>
          </cell>
        </row>
        <row r="282">
          <cell r="A282" t="str">
            <v>FAD-Z-267-V</v>
          </cell>
        </row>
        <row r="283">
          <cell r="A283" t="str">
            <v>FAD-Z-268</v>
          </cell>
        </row>
        <row r="284">
          <cell r="A284" t="str">
            <v>FAD-Z-269</v>
          </cell>
        </row>
        <row r="285">
          <cell r="A285" t="str">
            <v>FAD-Z-271-V</v>
          </cell>
        </row>
        <row r="286">
          <cell r="A286" t="str">
            <v>FAD-Z-272</v>
          </cell>
        </row>
        <row r="287">
          <cell r="A287" t="str">
            <v>FAD-Z-273-V</v>
          </cell>
        </row>
        <row r="288">
          <cell r="A288" t="str">
            <v>FAD-Z-274-V</v>
          </cell>
        </row>
        <row r="289">
          <cell r="A289" t="str">
            <v>FAD-Z-275</v>
          </cell>
        </row>
        <row r="290">
          <cell r="A290" t="str">
            <v>FAD-Z-276-V</v>
          </cell>
        </row>
        <row r="291">
          <cell r="A291" t="str">
            <v>FAD-Z-279</v>
          </cell>
        </row>
        <row r="292">
          <cell r="A292" t="str">
            <v>FAD-Z-281-V</v>
          </cell>
        </row>
        <row r="293">
          <cell r="A293" t="str">
            <v>FAD-Z-282</v>
          </cell>
        </row>
        <row r="294">
          <cell r="A294" t="str">
            <v>FAD-Z-283-V</v>
          </cell>
        </row>
        <row r="295">
          <cell r="A295" t="str">
            <v>FAD-Z-284-V</v>
          </cell>
        </row>
        <row r="296">
          <cell r="A296" t="str">
            <v>FAD-Z-287-V</v>
          </cell>
        </row>
        <row r="297">
          <cell r="A297" t="str">
            <v>FAD-Z-288-V</v>
          </cell>
        </row>
        <row r="298">
          <cell r="A298" t="str">
            <v>FAD-Z-289</v>
          </cell>
        </row>
        <row r="299">
          <cell r="A299" t="str">
            <v>FAD-Z-290</v>
          </cell>
        </row>
        <row r="300">
          <cell r="A300" t="str">
            <v>FAD-Z-292</v>
          </cell>
        </row>
        <row r="301">
          <cell r="A301" t="str">
            <v>FAD-Z-293-V</v>
          </cell>
        </row>
        <row r="302">
          <cell r="A302" t="str">
            <v>FAD-Z-294</v>
          </cell>
        </row>
        <row r="303">
          <cell r="A303" t="str">
            <v>FAD-Z-295-V</v>
          </cell>
        </row>
        <row r="304">
          <cell r="A304" t="str">
            <v>FAD-Z-296-V</v>
          </cell>
        </row>
        <row r="305">
          <cell r="A305" t="str">
            <v>FAD-Z-297-V</v>
          </cell>
        </row>
        <row r="306">
          <cell r="A306" t="str">
            <v>FAD-Z-298-V</v>
          </cell>
        </row>
        <row r="307">
          <cell r="A307" t="str">
            <v>FAD-Z-299</v>
          </cell>
        </row>
        <row r="308">
          <cell r="A308" t="str">
            <v>FAD-Z-300-V</v>
          </cell>
        </row>
        <row r="309">
          <cell r="A309" t="str">
            <v>FAD-Z-301</v>
          </cell>
        </row>
        <row r="310">
          <cell r="A310" t="str">
            <v>FAD-Z-302-V</v>
          </cell>
        </row>
        <row r="311">
          <cell r="A311" t="str">
            <v>FAD-Z-303-V</v>
          </cell>
        </row>
        <row r="312">
          <cell r="A312" t="str">
            <v>FAD-Z-304-V</v>
          </cell>
        </row>
        <row r="313">
          <cell r="A313" t="str">
            <v>FAD-Z-305</v>
          </cell>
        </row>
        <row r="314">
          <cell r="A314" t="str">
            <v>FAD-Z-306-V</v>
          </cell>
        </row>
        <row r="315">
          <cell r="A315" t="str">
            <v>FAD-Z-307-V</v>
          </cell>
        </row>
        <row r="316">
          <cell r="A316" t="str">
            <v>FAD-Z-308-V</v>
          </cell>
        </row>
        <row r="317">
          <cell r="A317" t="str">
            <v>FAD-Z-309</v>
          </cell>
        </row>
        <row r="318">
          <cell r="A318" t="str">
            <v>FAD-Z-310-V</v>
          </cell>
        </row>
        <row r="319">
          <cell r="A319" t="str">
            <v>FAD-Z-311-V</v>
          </cell>
        </row>
        <row r="320">
          <cell r="A320" t="str">
            <v>FAD-Z-312-V</v>
          </cell>
        </row>
        <row r="321">
          <cell r="A321" t="str">
            <v>FAD-Z-313</v>
          </cell>
        </row>
        <row r="322">
          <cell r="A322" t="str">
            <v>FAD-Z-317</v>
          </cell>
        </row>
        <row r="323">
          <cell r="A323" t="str">
            <v>FAD-Z-320</v>
          </cell>
        </row>
        <row r="324">
          <cell r="A324" t="str">
            <v>FAD-Z-321-V</v>
          </cell>
        </row>
        <row r="325">
          <cell r="A325" t="str">
            <v>FAD-Z-323</v>
          </cell>
        </row>
        <row r="326">
          <cell r="A326" t="str">
            <v>FAD-Z-324-V</v>
          </cell>
        </row>
        <row r="327">
          <cell r="A327" t="str">
            <v>FAD-Z-325-V</v>
          </cell>
        </row>
        <row r="328">
          <cell r="A328" t="str">
            <v>FAD-Z-326-V</v>
          </cell>
        </row>
        <row r="329">
          <cell r="A329" t="str">
            <v>FAD-Z-327-V</v>
          </cell>
        </row>
        <row r="330">
          <cell r="A330" t="str">
            <v>FAD-Z-328</v>
          </cell>
        </row>
        <row r="331">
          <cell r="A331" t="str">
            <v>FAD-Z-329</v>
          </cell>
        </row>
        <row r="332">
          <cell r="A332" t="str">
            <v>FAD-Z-330-V</v>
          </cell>
        </row>
        <row r="333">
          <cell r="A333" t="str">
            <v>FAD-Z-331-V</v>
          </cell>
        </row>
        <row r="334">
          <cell r="A334" t="str">
            <v>FAD-Z-332-V</v>
          </cell>
        </row>
        <row r="335">
          <cell r="A335" t="str">
            <v>FAD-Z-334-V</v>
          </cell>
        </row>
        <row r="336">
          <cell r="A336" t="str">
            <v>FAD-Z-336-V</v>
          </cell>
        </row>
        <row r="337">
          <cell r="A337" t="str">
            <v>FAD-Z-337-V</v>
          </cell>
        </row>
        <row r="338">
          <cell r="A338" t="str">
            <v>FAD-Z-338</v>
          </cell>
        </row>
        <row r="339">
          <cell r="A339" t="str">
            <v>FAD-Z-339</v>
          </cell>
        </row>
        <row r="340">
          <cell r="A340" t="str">
            <v>FAD-Z-340-V</v>
          </cell>
        </row>
        <row r="341">
          <cell r="A341" t="str">
            <v>FAD-Z-341-V</v>
          </cell>
        </row>
        <row r="342">
          <cell r="A342" t="str">
            <v>FAD-Z-342</v>
          </cell>
        </row>
        <row r="343">
          <cell r="A343" t="str">
            <v>FAD-Z-343</v>
          </cell>
        </row>
        <row r="344">
          <cell r="A344" t="str">
            <v>FAD-Z-345</v>
          </cell>
        </row>
        <row r="345">
          <cell r="A345" t="str">
            <v>FAD-Z-346</v>
          </cell>
        </row>
        <row r="346">
          <cell r="A346" t="str">
            <v>FAD-Z-347</v>
          </cell>
        </row>
        <row r="347">
          <cell r="A347" t="str">
            <v>FAD-Z-348-V</v>
          </cell>
        </row>
        <row r="348">
          <cell r="A348" t="str">
            <v>FAD-Z-349</v>
          </cell>
        </row>
        <row r="349">
          <cell r="A349" t="str">
            <v>FAD-Z-350</v>
          </cell>
        </row>
        <row r="350">
          <cell r="A350" t="str">
            <v>FAD-Z-351</v>
          </cell>
        </row>
        <row r="351">
          <cell r="A351" t="str">
            <v>FAD-Z-352-V</v>
          </cell>
        </row>
        <row r="352">
          <cell r="A352" t="str">
            <v>FAD-Z-354-V</v>
          </cell>
        </row>
        <row r="353">
          <cell r="A353" t="str">
            <v>FAD-Z-355-V</v>
          </cell>
        </row>
        <row r="354">
          <cell r="A354" t="str">
            <v>FAD-Z-357</v>
          </cell>
        </row>
        <row r="355">
          <cell r="A355" t="str">
            <v>FAD-Z-362-V</v>
          </cell>
        </row>
        <row r="356">
          <cell r="A356" t="str">
            <v>FAD-Z-363-V</v>
          </cell>
        </row>
        <row r="357">
          <cell r="A357" t="str">
            <v>FAD-Z-365-V</v>
          </cell>
        </row>
        <row r="358">
          <cell r="A358" t="str">
            <v>FAD-Z-366</v>
          </cell>
        </row>
        <row r="359">
          <cell r="A359" t="str">
            <v>FAD-Z-367-V</v>
          </cell>
        </row>
        <row r="360">
          <cell r="A360" t="str">
            <v>FAD-Z-369</v>
          </cell>
        </row>
        <row r="361">
          <cell r="A361" t="str">
            <v>FAD-Z-370</v>
          </cell>
        </row>
        <row r="362">
          <cell r="A362" t="str">
            <v>FAD-Z-371</v>
          </cell>
        </row>
        <row r="363">
          <cell r="A363" t="str">
            <v>FAD-Z-372</v>
          </cell>
        </row>
        <row r="364">
          <cell r="A364" t="str">
            <v>FAD-Z-373</v>
          </cell>
        </row>
        <row r="365">
          <cell r="A365" t="str">
            <v>FAD-Z-374</v>
          </cell>
        </row>
        <row r="366">
          <cell r="A366" t="str">
            <v>FAD-Z-375</v>
          </cell>
        </row>
        <row r="367">
          <cell r="A367" t="str">
            <v>FAD-Z-376-V</v>
          </cell>
        </row>
        <row r="368">
          <cell r="A368" t="str">
            <v>FAD-Z-377-V</v>
          </cell>
        </row>
        <row r="369">
          <cell r="A369" t="str">
            <v>FAD-Z-378</v>
          </cell>
        </row>
        <row r="370">
          <cell r="A370" t="str">
            <v>FAD-Z-380</v>
          </cell>
        </row>
        <row r="371">
          <cell r="A371" t="str">
            <v>FAD-Z-381</v>
          </cell>
        </row>
        <row r="372">
          <cell r="A372" t="str">
            <v>FAD-Z-382-V</v>
          </cell>
        </row>
        <row r="373">
          <cell r="A373" t="str">
            <v>FAD-Z-383</v>
          </cell>
        </row>
        <row r="374">
          <cell r="A374" t="str">
            <v>FAD-Z-384-V</v>
          </cell>
        </row>
        <row r="375">
          <cell r="A375" t="str">
            <v>FAD-Z-386</v>
          </cell>
        </row>
        <row r="376">
          <cell r="A376" t="str">
            <v>FAD-Z-387</v>
          </cell>
        </row>
        <row r="377">
          <cell r="A377" t="str">
            <v>FAD-Z-388</v>
          </cell>
        </row>
        <row r="378">
          <cell r="A378" t="str">
            <v>FAD-Z-389</v>
          </cell>
        </row>
        <row r="379">
          <cell r="A379" t="str">
            <v>FAD-Z-390</v>
          </cell>
        </row>
        <row r="380">
          <cell r="A380" t="str">
            <v>FAD-Z-391</v>
          </cell>
        </row>
        <row r="381">
          <cell r="A381" t="str">
            <v>FAD-Z-392</v>
          </cell>
        </row>
        <row r="382">
          <cell r="A382" t="str">
            <v>FAD-Z-393</v>
          </cell>
        </row>
        <row r="383">
          <cell r="A383" t="str">
            <v>FAD-Z-394</v>
          </cell>
        </row>
        <row r="384">
          <cell r="A384" t="str">
            <v>FAD-Z-395-V</v>
          </cell>
        </row>
        <row r="385">
          <cell r="A385" t="str">
            <v>FAD-Z-396</v>
          </cell>
        </row>
        <row r="386">
          <cell r="A386" t="str">
            <v>FAD-Z-397</v>
          </cell>
        </row>
        <row r="387">
          <cell r="A387" t="str">
            <v>FAD-Z-398</v>
          </cell>
        </row>
        <row r="388">
          <cell r="A388" t="str">
            <v>FAD-Z-400</v>
          </cell>
        </row>
        <row r="389">
          <cell r="A389" t="str">
            <v>FAD-Z-401</v>
          </cell>
        </row>
        <row r="390">
          <cell r="A390" t="str">
            <v>FAD-Z-402</v>
          </cell>
        </row>
        <row r="391">
          <cell r="A391" t="str">
            <v>FAD-Z-403</v>
          </cell>
        </row>
        <row r="392">
          <cell r="A392" t="str">
            <v>FAD-Z-405</v>
          </cell>
        </row>
        <row r="393">
          <cell r="A393" t="str">
            <v>Nicht gelistet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BD4A-15A1-4695-BE73-96F244E0A6FC}">
  <dimension ref="A1:I38"/>
  <sheetViews>
    <sheetView showGridLines="0" tabSelected="1" zoomScaleNormal="100" workbookViewId="0">
      <selection activeCell="B3" sqref="B3"/>
    </sheetView>
  </sheetViews>
  <sheetFormatPr defaultColWidth="11.42578125" defaultRowHeight="15" x14ac:dyDescent="0.2"/>
  <cols>
    <col min="1" max="1" width="17" style="2" customWidth="1"/>
    <col min="2" max="2" width="24.28515625" style="2" customWidth="1"/>
    <col min="3" max="4" width="23.5703125" style="2" customWidth="1"/>
    <col min="5" max="5" width="18.5703125" style="2" customWidth="1"/>
    <col min="6" max="7" width="11.42578125" style="2"/>
    <col min="8" max="8" width="97" style="2" customWidth="1"/>
    <col min="9" max="9" width="18.5703125" style="2" customWidth="1"/>
    <col min="10" max="16384" width="11.42578125" style="2"/>
  </cols>
  <sheetData>
    <row r="1" spans="1:9" ht="39" customHeight="1" x14ac:dyDescent="0.2">
      <c r="A1" s="8" t="s">
        <v>508</v>
      </c>
    </row>
    <row r="2" spans="1:9" ht="18" customHeight="1" x14ac:dyDescent="0.2"/>
    <row r="3" spans="1:9" x14ac:dyDescent="0.2">
      <c r="A3" s="15" t="s">
        <v>11</v>
      </c>
      <c r="B3" s="55"/>
      <c r="D3" s="22"/>
      <c r="E3" s="16"/>
      <c r="F3" s="17"/>
      <c r="G3" s="18"/>
      <c r="H3" s="81"/>
      <c r="I3" s="81"/>
    </row>
    <row r="4" spans="1:9" ht="6.95" customHeight="1" x14ac:dyDescent="0.2">
      <c r="B4" s="18"/>
      <c r="C4" s="18"/>
      <c r="D4" s="19"/>
      <c r="E4" s="19"/>
      <c r="F4" s="19"/>
      <c r="G4" s="19"/>
      <c r="H4" s="19"/>
      <c r="I4" s="20"/>
    </row>
    <row r="5" spans="1:9" x14ac:dyDescent="0.2">
      <c r="A5" s="15" t="s">
        <v>12</v>
      </c>
      <c r="B5" s="82" t="str">
        <f>IF($B$3="","",Datenquelle!B2)</f>
        <v/>
      </c>
      <c r="C5" s="82"/>
      <c r="D5" s="82"/>
      <c r="E5" s="82"/>
      <c r="F5" s="21"/>
      <c r="G5" s="21"/>
      <c r="H5" s="21"/>
      <c r="I5" s="21"/>
    </row>
    <row r="6" spans="1:9" ht="6.95" customHeight="1" x14ac:dyDescent="0.2">
      <c r="B6" s="19"/>
      <c r="C6" s="19"/>
      <c r="D6" s="19"/>
      <c r="E6" s="19"/>
      <c r="F6" s="19"/>
      <c r="G6" s="19"/>
      <c r="H6" s="18"/>
      <c r="I6" s="18"/>
    </row>
    <row r="7" spans="1:9" x14ac:dyDescent="0.2">
      <c r="A7" s="15" t="s">
        <v>13</v>
      </c>
      <c r="B7" s="82" t="str">
        <f>IF($B$3="","",Datenquelle!C2)</f>
        <v/>
      </c>
      <c r="C7" s="82"/>
      <c r="D7" s="82"/>
      <c r="E7" s="82"/>
      <c r="F7" s="21"/>
      <c r="G7" s="21"/>
      <c r="H7" s="21"/>
      <c r="I7" s="21"/>
    </row>
    <row r="8" spans="1:9" ht="6.95" customHeight="1" x14ac:dyDescent="0.2"/>
    <row r="9" spans="1:9" x14ac:dyDescent="0.2">
      <c r="A9" s="21" t="s">
        <v>14</v>
      </c>
      <c r="B9" s="25"/>
      <c r="D9" s="24" t="s">
        <v>15</v>
      </c>
      <c r="E9" s="57"/>
      <c r="G9" s="64"/>
    </row>
    <row r="10" spans="1:9" ht="6.95" customHeight="1" x14ac:dyDescent="0.2">
      <c r="C10" s="23"/>
      <c r="E10" s="23"/>
      <c r="F10" s="18"/>
      <c r="G10" s="18"/>
    </row>
    <row r="11" spans="1:9" x14ac:dyDescent="0.2">
      <c r="D11" s="24" t="s">
        <v>16</v>
      </c>
      <c r="E11" s="56" t="str">
        <f>IF($B$3="","",Datenquelle!F2)</f>
        <v/>
      </c>
      <c r="G11" s="64"/>
    </row>
    <row r="12" spans="1:9" ht="24.95" customHeight="1" thickBot="1" x14ac:dyDescent="0.25"/>
    <row r="13" spans="1:9" s="7" customFormat="1" ht="26.1" customHeight="1" x14ac:dyDescent="0.25">
      <c r="A13" s="76" t="s">
        <v>578</v>
      </c>
      <c r="B13" s="77"/>
      <c r="C13" s="77"/>
      <c r="D13" s="77"/>
      <c r="E13" s="78"/>
    </row>
    <row r="14" spans="1:9" ht="25.5" customHeight="1" x14ac:dyDescent="0.2">
      <c r="A14" s="79"/>
      <c r="B14" s="80"/>
      <c r="C14" s="9" t="s">
        <v>577</v>
      </c>
      <c r="D14" s="9" t="s">
        <v>576</v>
      </c>
      <c r="E14" s="10" t="s">
        <v>9</v>
      </c>
    </row>
    <row r="15" spans="1:9" ht="28.5" customHeight="1" thickBot="1" x14ac:dyDescent="0.25">
      <c r="A15" s="69" t="s">
        <v>8</v>
      </c>
      <c r="B15" s="70"/>
      <c r="C15" s="11"/>
      <c r="D15" s="11"/>
      <c r="E15" s="13" t="str">
        <f>IFERROR(IF(AND(C15&lt;&gt;"",D15&lt;&gt;""),D15/C15,""),0)</f>
        <v/>
      </c>
    </row>
    <row r="16" spans="1:9" ht="33.75" customHeight="1" x14ac:dyDescent="0.2">
      <c r="A16" s="75" t="s">
        <v>569</v>
      </c>
      <c r="B16" s="75"/>
      <c r="C16" s="75"/>
      <c r="D16" s="75"/>
      <c r="E16" s="75"/>
    </row>
    <row r="17" spans="1:9" ht="15" customHeight="1" thickBot="1" x14ac:dyDescent="0.25"/>
    <row r="18" spans="1:9" ht="26.1" customHeight="1" x14ac:dyDescent="0.2">
      <c r="A18" s="71" t="s">
        <v>3</v>
      </c>
      <c r="B18" s="72"/>
      <c r="C18" s="72"/>
      <c r="D18" s="72"/>
      <c r="E18" s="73"/>
    </row>
    <row r="19" spans="1:9" ht="25.5" customHeight="1" x14ac:dyDescent="0.2">
      <c r="A19" s="74"/>
      <c r="B19" s="74"/>
      <c r="C19" s="9" t="s">
        <v>577</v>
      </c>
      <c r="D19" s="9" t="s">
        <v>576</v>
      </c>
      <c r="E19" s="10" t="s">
        <v>10</v>
      </c>
    </row>
    <row r="20" spans="1:9" ht="18" customHeight="1" x14ac:dyDescent="0.25">
      <c r="A20" s="65" t="s">
        <v>4</v>
      </c>
      <c r="B20" s="66"/>
      <c r="C20" s="12"/>
      <c r="D20" s="12"/>
      <c r="E20" s="14" t="str">
        <f t="shared" ref="E20:E26" si="0">IFERROR(IF(AND(C20&lt;&gt;"",D20&lt;&gt;""),D20/C20,""),0)</f>
        <v/>
      </c>
      <c r="H20" s="1"/>
      <c r="I20" s="3"/>
    </row>
    <row r="21" spans="1:9" ht="18" customHeight="1" x14ac:dyDescent="0.25">
      <c r="A21" s="65" t="s">
        <v>5</v>
      </c>
      <c r="B21" s="66"/>
      <c r="C21" s="12"/>
      <c r="D21" s="12"/>
      <c r="E21" s="14" t="str">
        <f t="shared" si="0"/>
        <v/>
      </c>
      <c r="H21" s="1"/>
      <c r="I21" s="3"/>
    </row>
    <row r="22" spans="1:9" ht="18" customHeight="1" x14ac:dyDescent="0.25">
      <c r="A22" s="65" t="s">
        <v>6</v>
      </c>
      <c r="B22" s="66"/>
      <c r="C22" s="12"/>
      <c r="D22" s="12"/>
      <c r="E22" s="14" t="str">
        <f t="shared" si="0"/>
        <v/>
      </c>
      <c r="H22" s="1"/>
      <c r="I22" s="3"/>
    </row>
    <row r="23" spans="1:9" ht="18" customHeight="1" x14ac:dyDescent="0.25">
      <c r="A23" s="65" t="s">
        <v>7</v>
      </c>
      <c r="B23" s="66"/>
      <c r="C23" s="12"/>
      <c r="D23" s="12"/>
      <c r="E23" s="14" t="str">
        <f t="shared" si="0"/>
        <v/>
      </c>
      <c r="H23" s="1"/>
      <c r="I23" s="4"/>
    </row>
    <row r="24" spans="1:9" ht="18" customHeight="1" x14ac:dyDescent="0.2">
      <c r="A24" s="67" t="s">
        <v>0</v>
      </c>
      <c r="B24" s="68"/>
      <c r="C24" s="12"/>
      <c r="D24" s="12"/>
      <c r="E24" s="14" t="str">
        <f t="shared" si="0"/>
        <v/>
      </c>
    </row>
    <row r="25" spans="1:9" ht="39.75" customHeight="1" x14ac:dyDescent="0.2">
      <c r="A25" s="67" t="s">
        <v>1</v>
      </c>
      <c r="B25" s="68"/>
      <c r="C25" s="12"/>
      <c r="D25" s="12"/>
      <c r="E25" s="14" t="str">
        <f t="shared" si="0"/>
        <v/>
      </c>
    </row>
    <row r="26" spans="1:9" ht="18" customHeight="1" x14ac:dyDescent="0.2">
      <c r="A26" s="67" t="s">
        <v>2</v>
      </c>
      <c r="B26" s="68"/>
      <c r="C26" s="12"/>
      <c r="D26" s="12"/>
      <c r="E26" s="14" t="str">
        <f t="shared" si="0"/>
        <v/>
      </c>
    </row>
    <row r="27" spans="1:9" ht="18" customHeight="1" x14ac:dyDescent="0.2">
      <c r="A27" s="67" t="s">
        <v>509</v>
      </c>
      <c r="B27" s="68"/>
      <c r="C27" s="12"/>
      <c r="D27" s="12"/>
      <c r="E27" s="58" t="str">
        <f t="shared" ref="E27" si="1">IFERROR(IF(AND(C27&lt;&gt;"",D27&lt;&gt;""),D27/C27,""),0)</f>
        <v/>
      </c>
    </row>
    <row r="28" spans="1:9" ht="6.95" customHeight="1" x14ac:dyDescent="0.2">
      <c r="A28" s="59"/>
      <c r="B28" s="60"/>
      <c r="C28" s="61"/>
      <c r="D28" s="62"/>
      <c r="E28" s="63"/>
    </row>
    <row r="29" spans="1:9" s="7" customFormat="1" ht="18" customHeight="1" x14ac:dyDescent="0.25">
      <c r="A29" s="90" t="s">
        <v>510</v>
      </c>
      <c r="B29" s="91"/>
      <c r="C29" s="91"/>
      <c r="D29" s="91"/>
      <c r="E29" s="92"/>
    </row>
    <row r="30" spans="1:9" ht="54.95" customHeight="1" thickBot="1" x14ac:dyDescent="0.25">
      <c r="A30" s="87"/>
      <c r="B30" s="88"/>
      <c r="C30" s="88"/>
      <c r="D30" s="88"/>
      <c r="E30" s="89"/>
    </row>
    <row r="31" spans="1:9" ht="12" customHeight="1" x14ac:dyDescent="0.2">
      <c r="A31" s="93" t="s">
        <v>570</v>
      </c>
      <c r="B31" s="93"/>
      <c r="C31" s="93"/>
      <c r="D31" s="93"/>
      <c r="E31" s="93"/>
      <c r="H31" s="5"/>
    </row>
    <row r="32" spans="1:9" ht="15" customHeight="1" x14ac:dyDescent="0.2"/>
    <row r="33" spans="1:8" ht="36" customHeight="1" x14ac:dyDescent="0.2">
      <c r="A33" s="83" t="s">
        <v>17</v>
      </c>
      <c r="B33" s="83"/>
      <c r="C33" s="86" t="s">
        <v>572</v>
      </c>
      <c r="D33" s="86"/>
      <c r="E33" s="86"/>
      <c r="H33" s="5"/>
    </row>
    <row r="34" spans="1:8" ht="36" customHeight="1" x14ac:dyDescent="0.2">
      <c r="A34" s="85" t="s">
        <v>18</v>
      </c>
      <c r="B34" s="85"/>
      <c r="C34" s="86" t="s">
        <v>573</v>
      </c>
      <c r="D34" s="86"/>
      <c r="E34" s="86"/>
      <c r="H34" s="5"/>
    </row>
    <row r="35" spans="1:8" ht="47.25" customHeight="1" x14ac:dyDescent="0.2">
      <c r="A35" s="83" t="s">
        <v>19</v>
      </c>
      <c r="B35" s="83"/>
      <c r="C35" s="86" t="s">
        <v>571</v>
      </c>
      <c r="D35" s="86"/>
      <c r="E35" s="86"/>
      <c r="H35" s="5"/>
    </row>
    <row r="36" spans="1:8" ht="36" customHeight="1" x14ac:dyDescent="0.2">
      <c r="A36" s="83" t="s">
        <v>20</v>
      </c>
      <c r="B36" s="83"/>
      <c r="C36" s="86" t="s">
        <v>574</v>
      </c>
      <c r="D36" s="86"/>
      <c r="E36" s="86"/>
      <c r="H36" s="5"/>
    </row>
    <row r="37" spans="1:8" ht="27.75" customHeight="1" x14ac:dyDescent="0.2">
      <c r="A37" s="84" t="s">
        <v>575</v>
      </c>
      <c r="B37" s="84"/>
      <c r="C37" s="84"/>
      <c r="D37" s="84"/>
      <c r="E37" s="84"/>
    </row>
    <row r="38" spans="1:8" ht="15.75" x14ac:dyDescent="0.2">
      <c r="B38" s="6"/>
    </row>
  </sheetData>
  <sheetProtection algorithmName="SHA-512" hashValue="VV+g/TWX1wDNGKhRafY0D4CwcN6X2RGAj3XLLa57WJpGN5p60eVe9Pc4au/jZUBenLFQjyoqg2dDXNYan9+n5A==" saltValue="1ZU4iKbrzC+3ZU5kt+RXTg==" spinCount="100000" sheet="1" objects="1" selectLockedCells="1"/>
  <mergeCells count="29">
    <mergeCell ref="A35:B35"/>
    <mergeCell ref="A36:B36"/>
    <mergeCell ref="A37:E37"/>
    <mergeCell ref="A25:B25"/>
    <mergeCell ref="A26:B26"/>
    <mergeCell ref="A33:B33"/>
    <mergeCell ref="A34:B34"/>
    <mergeCell ref="C35:E35"/>
    <mergeCell ref="C33:E33"/>
    <mergeCell ref="C36:E36"/>
    <mergeCell ref="C34:E34"/>
    <mergeCell ref="A27:B27"/>
    <mergeCell ref="A30:E30"/>
    <mergeCell ref="A29:E29"/>
    <mergeCell ref="A31:E31"/>
    <mergeCell ref="A13:E13"/>
    <mergeCell ref="A14:B14"/>
    <mergeCell ref="H3:I3"/>
    <mergeCell ref="B5:E5"/>
    <mergeCell ref="B7:E7"/>
    <mergeCell ref="A22:B22"/>
    <mergeCell ref="A23:B23"/>
    <mergeCell ref="A24:B24"/>
    <mergeCell ref="A15:B15"/>
    <mergeCell ref="A18:E18"/>
    <mergeCell ref="A19:B19"/>
    <mergeCell ref="A20:B20"/>
    <mergeCell ref="A21:B21"/>
    <mergeCell ref="A16:E16"/>
  </mergeCells>
  <conditionalFormatting sqref="A30:E30">
    <cfRule type="containsBlanks" dxfId="5" priority="9">
      <formula>LEN(TRIM(A30))=0</formula>
    </cfRule>
  </conditionalFormatting>
  <conditionalFormatting sqref="B3">
    <cfRule type="expression" dxfId="4" priority="4" stopIfTrue="1">
      <formula>LEN(TRIM(B3))=0</formula>
    </cfRule>
  </conditionalFormatting>
  <conditionalFormatting sqref="B9">
    <cfRule type="expression" dxfId="3" priority="3" stopIfTrue="1">
      <formula>LEN(TRIM(B9))=0</formula>
    </cfRule>
  </conditionalFormatting>
  <conditionalFormatting sqref="C15:D15">
    <cfRule type="containsBlanks" dxfId="2" priority="8">
      <formula>LEN(TRIM(C15))=0</formula>
    </cfRule>
  </conditionalFormatting>
  <conditionalFormatting sqref="C20:D27">
    <cfRule type="containsBlanks" dxfId="1" priority="5">
      <formula>LEN(TRIM(C20))=0</formula>
    </cfRule>
  </conditionalFormatting>
  <conditionalFormatting sqref="E9">
    <cfRule type="expression" dxfId="0" priority="2" stopIfTrue="1">
      <formula>LEN(TRIM(E9))=0</formula>
    </cfRule>
  </conditionalFormatting>
  <dataValidations count="7">
    <dataValidation type="whole" allowBlank="1" showInputMessage="1" showErrorMessage="1" errorTitle="Eingabefehler" error="Ganze Zahl zwischen 0 und 5000 eingeben." sqref="C15:D15 C20:D28" xr:uid="{2B735F25-50C2-4F81-A6B0-A2E8D473B0D0}">
      <formula1>0</formula1>
      <formula2>5000</formula2>
    </dataValidation>
    <dataValidation type="list" allowBlank="1" showInputMessage="1" showErrorMessage="1" errorTitle="Hinweis" error="Auswahl treffen über Dropdown-Liste." sqref="B3" xr:uid="{4B7A2AF1-F98A-463A-A0B5-EE09DE068EFF}">
      <formula1>ZentrumRegNr</formula1>
    </dataValidation>
    <dataValidation allowBlank="1" showInputMessage="1" showErrorMessage="1" errorTitle="Hinweis" error="Auswahl treffen über Dropdown-Liste." sqref="D3" xr:uid="{79D53165-0AA5-45CD-A8FB-7CF0292CB4E5}"/>
    <dataValidation type="textLength" allowBlank="1" showErrorMessage="1" errorTitle="Eingabefehler" error="Nur Texteingabe bis 100 Zeichen möglich." prompt="Name, Vorname" sqref="B9" xr:uid="{546918F9-3B06-4FCC-94FA-591C29F0A090}">
      <formula1>0</formula1>
      <formula2>100</formula2>
    </dataValidation>
    <dataValidation allowBlank="1" showInputMessage="1" showErrorMessage="1" errorTitle="Eingabefehler" sqref="E11" xr:uid="{8D628CAD-C0A7-4362-AF42-E21A2CD98CC2}"/>
    <dataValidation type="date" allowBlank="1" showErrorMessage="1" errorTitle="Eingabefehler" error="Format: tt.mm.jjjj_x000a__x000a_Zeitraum zwischen 01.10.2024 - 31.01.2026 angeben." sqref="G9" xr:uid="{BB34AE79-AEF4-443F-9B16-2C915E4D6CD8}">
      <formula1>45566</formula1>
      <formula2>46053</formula2>
    </dataValidation>
    <dataValidation type="date" allowBlank="1" showErrorMessage="1" errorTitle="Eingabefehler" error="Format: tt.mm.jjjj_x000a__x000a_Zeitraum zwischen 01.10.2025 - 31.01.2027 angeben." sqref="E9" xr:uid="{87F9D0E2-40E6-4E95-8252-190A548FE867}">
      <formula1>45931</formula1>
      <formula2>46418</formula2>
    </dataValidation>
  </dataValidations>
  <pageMargins left="0.7" right="0.7" top="0.78740157499999996" bottom="0.78740157499999996" header="0.3" footer="0.3"/>
  <pageSetup scale="78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674E-E173-480A-AD96-76FF25FD145F}">
  <dimension ref="A1:K420"/>
  <sheetViews>
    <sheetView zoomScaleNormal="100" workbookViewId="0">
      <selection activeCell="A183" sqref="A183"/>
    </sheetView>
  </sheetViews>
  <sheetFormatPr defaultColWidth="11.42578125" defaultRowHeight="14.25" x14ac:dyDescent="0.2"/>
  <cols>
    <col min="1" max="1" width="17" style="17" customWidth="1"/>
    <col min="2" max="2" width="59.42578125" style="17" customWidth="1"/>
    <col min="3" max="3" width="53.7109375" style="17" customWidth="1"/>
    <col min="4" max="4" width="34.5703125" style="16" customWidth="1"/>
    <col min="5" max="5" width="22.42578125" style="17" customWidth="1"/>
    <col min="6" max="6" width="15.5703125" style="17" customWidth="1"/>
    <col min="7" max="7" width="35" style="17" customWidth="1"/>
    <col min="8" max="10" width="32.7109375" style="17" customWidth="1"/>
    <col min="11" max="11" width="33.85546875" style="17" customWidth="1"/>
    <col min="12" max="12" width="34.85546875" style="17" customWidth="1"/>
    <col min="13" max="14" width="32.7109375" style="17" customWidth="1"/>
    <col min="15" max="15" width="32.7109375" style="17" bestFit="1" customWidth="1"/>
    <col min="16" max="17" width="33.85546875" style="17" customWidth="1"/>
    <col min="18" max="18" width="37.28515625" style="17" customWidth="1"/>
    <col min="19" max="19" width="33.85546875" style="17" customWidth="1"/>
    <col min="20" max="22" width="18.140625" style="17" customWidth="1"/>
    <col min="23" max="23" width="17.28515625" style="17" customWidth="1"/>
    <col min="24" max="30" width="9.140625" style="17" customWidth="1"/>
    <col min="31" max="31" width="13.5703125" style="17" customWidth="1"/>
    <col min="32" max="43" width="9.140625" style="17" customWidth="1"/>
    <col min="44" max="44" width="16.140625" style="17" customWidth="1"/>
    <col min="45" max="45" width="13.85546875" style="17" customWidth="1"/>
    <col min="46" max="46" width="9.140625" style="17" customWidth="1"/>
    <col min="47" max="47" width="15" style="17" customWidth="1"/>
    <col min="48" max="48" width="19.7109375" style="17" customWidth="1"/>
    <col min="49" max="49" width="15.7109375" style="17" customWidth="1"/>
    <col min="50" max="103" width="9.140625" style="17" customWidth="1"/>
    <col min="104" max="105" width="16.5703125" style="17" customWidth="1"/>
    <col min="106" max="106" width="15.5703125" style="17" customWidth="1"/>
    <col min="107" max="107" width="19" style="17" customWidth="1"/>
    <col min="108" max="16384" width="11.42578125" style="17"/>
  </cols>
  <sheetData>
    <row r="1" spans="1:11" s="32" customFormat="1" ht="12.75" thickBot="1" x14ac:dyDescent="0.25">
      <c r="A1" s="29" t="s">
        <v>11</v>
      </c>
      <c r="B1" s="29" t="s">
        <v>12</v>
      </c>
      <c r="C1" s="29" t="s">
        <v>40</v>
      </c>
      <c r="D1" s="30" t="s">
        <v>41</v>
      </c>
      <c r="E1" s="29" t="s">
        <v>42</v>
      </c>
      <c r="F1" s="29" t="s">
        <v>43</v>
      </c>
      <c r="G1" s="31"/>
      <c r="H1" s="31"/>
      <c r="I1" s="31"/>
      <c r="J1" s="31"/>
      <c r="K1" s="31"/>
    </row>
    <row r="2" spans="1:11" s="32" customFormat="1" ht="12.75" thickBot="1" x14ac:dyDescent="0.25">
      <c r="A2" s="33" t="str">
        <f>IF('Failure to Rescue'!B3="","",'Failure to Rescue'!B3)</f>
        <v/>
      </c>
      <c r="B2" s="34" t="str">
        <f>IF($A$2="","",VLOOKUP($A$2,$A$5:$F$229,2,FALSE))</f>
        <v/>
      </c>
      <c r="C2" s="34" t="str">
        <f>IF($A$2="","",VLOOKUP($A$2,$A$5:$F$229,3,FALSE))</f>
        <v/>
      </c>
      <c r="D2" s="35" t="str">
        <f>IF($A$2="","",VLOOKUP($A$2,$A$5:$F$229,5,FALSE))</f>
        <v/>
      </c>
      <c r="E2" s="35" t="str">
        <f>IF($A$2="","",VLOOKUP($A$2,$A$5:$F$229,5,FALSE))</f>
        <v/>
      </c>
      <c r="F2" s="36" t="str">
        <f>IF($A$2="","",VLOOKUP($A$2,$A$5:$F$229,6,FALSE))</f>
        <v/>
      </c>
      <c r="I2" s="37"/>
      <c r="J2" s="37"/>
    </row>
    <row r="4" spans="1:11" s="42" customFormat="1" ht="15" customHeight="1" x14ac:dyDescent="0.2">
      <c r="A4" s="38" t="s">
        <v>11</v>
      </c>
      <c r="B4" s="38" t="s">
        <v>12</v>
      </c>
      <c r="C4" s="38" t="s">
        <v>40</v>
      </c>
      <c r="D4" s="39" t="s">
        <v>41</v>
      </c>
      <c r="E4" s="38" t="s">
        <v>42</v>
      </c>
      <c r="F4" s="40" t="s">
        <v>43</v>
      </c>
      <c r="G4" s="41"/>
      <c r="H4" s="41"/>
      <c r="I4" s="41"/>
      <c r="J4" s="41"/>
      <c r="K4" s="41"/>
    </row>
    <row r="5" spans="1:11" ht="15" customHeight="1" x14ac:dyDescent="0.2">
      <c r="A5" s="28" t="s">
        <v>44</v>
      </c>
      <c r="B5" s="28" t="s">
        <v>45</v>
      </c>
      <c r="C5" s="43" t="s">
        <v>46</v>
      </c>
      <c r="D5" s="28" t="s">
        <v>47</v>
      </c>
      <c r="E5" s="28" t="s">
        <v>31</v>
      </c>
      <c r="F5" s="44">
        <v>40372</v>
      </c>
      <c r="H5" s="26"/>
      <c r="I5" s="26"/>
      <c r="J5" s="26"/>
      <c r="K5" s="26"/>
    </row>
    <row r="6" spans="1:11" ht="15" customHeight="1" x14ac:dyDescent="0.2">
      <c r="A6" s="28" t="s">
        <v>48</v>
      </c>
      <c r="B6" s="28" t="s">
        <v>45</v>
      </c>
      <c r="C6" s="43" t="s">
        <v>49</v>
      </c>
      <c r="D6" s="28" t="s">
        <v>47</v>
      </c>
      <c r="E6" s="28" t="s">
        <v>31</v>
      </c>
      <c r="F6" s="44">
        <v>41607</v>
      </c>
      <c r="H6" s="26"/>
      <c r="I6" s="26"/>
      <c r="J6" s="26"/>
      <c r="K6" s="26"/>
    </row>
    <row r="7" spans="1:11" ht="15" customHeight="1" x14ac:dyDescent="0.2">
      <c r="A7" s="28" t="s">
        <v>50</v>
      </c>
      <c r="B7" s="28" t="s">
        <v>51</v>
      </c>
      <c r="C7" s="28" t="s">
        <v>52</v>
      </c>
      <c r="D7" s="28" t="s">
        <v>47</v>
      </c>
      <c r="E7" s="28" t="s">
        <v>22</v>
      </c>
      <c r="F7" s="44">
        <v>42356</v>
      </c>
      <c r="H7" s="26"/>
      <c r="I7" s="26"/>
      <c r="J7" s="26"/>
      <c r="K7" s="26"/>
    </row>
    <row r="8" spans="1:11" ht="15" customHeight="1" x14ac:dyDescent="0.2">
      <c r="A8" s="28" t="s">
        <v>53</v>
      </c>
      <c r="B8" s="28" t="s">
        <v>54</v>
      </c>
      <c r="C8" s="28" t="s">
        <v>55</v>
      </c>
      <c r="D8" s="28" t="s">
        <v>47</v>
      </c>
      <c r="E8" s="28" t="s">
        <v>24</v>
      </c>
      <c r="F8" s="44">
        <v>41039</v>
      </c>
      <c r="H8" s="26"/>
      <c r="I8" s="26"/>
      <c r="J8" s="26"/>
      <c r="K8" s="26"/>
    </row>
    <row r="9" spans="1:11" ht="15" customHeight="1" x14ac:dyDescent="0.2">
      <c r="A9" s="28" t="s">
        <v>56</v>
      </c>
      <c r="B9" s="28" t="s">
        <v>54</v>
      </c>
      <c r="C9" s="28" t="s">
        <v>57</v>
      </c>
      <c r="D9" s="28" t="s">
        <v>47</v>
      </c>
      <c r="E9" s="28" t="s">
        <v>24</v>
      </c>
      <c r="F9" s="44">
        <v>42132</v>
      </c>
      <c r="H9" s="26"/>
      <c r="I9" s="26"/>
      <c r="J9" s="26"/>
      <c r="K9" s="26"/>
    </row>
    <row r="10" spans="1:11" ht="15" customHeight="1" x14ac:dyDescent="0.2">
      <c r="A10" s="28" t="s">
        <v>58</v>
      </c>
      <c r="B10" s="28" t="s">
        <v>59</v>
      </c>
      <c r="C10" s="28" t="s">
        <v>60</v>
      </c>
      <c r="D10" s="28" t="s">
        <v>47</v>
      </c>
      <c r="E10" s="28" t="s">
        <v>28</v>
      </c>
      <c r="F10" s="44">
        <v>41970</v>
      </c>
      <c r="H10" s="26"/>
      <c r="I10" s="26"/>
      <c r="J10" s="26"/>
      <c r="K10" s="26"/>
    </row>
    <row r="11" spans="1:11" ht="15" customHeight="1" x14ac:dyDescent="0.2">
      <c r="A11" s="28" t="s">
        <v>61</v>
      </c>
      <c r="B11" s="28" t="s">
        <v>62</v>
      </c>
      <c r="C11" s="28" t="s">
        <v>63</v>
      </c>
      <c r="D11" s="28" t="s">
        <v>47</v>
      </c>
      <c r="E11" s="28" t="s">
        <v>30</v>
      </c>
      <c r="F11" s="44">
        <v>45211</v>
      </c>
      <c r="H11" s="26"/>
      <c r="I11" s="26"/>
      <c r="J11" s="26"/>
      <c r="K11" s="26"/>
    </row>
    <row r="12" spans="1:11" ht="15" customHeight="1" x14ac:dyDescent="0.2">
      <c r="A12" s="28" t="s">
        <v>64</v>
      </c>
      <c r="B12" s="28" t="s">
        <v>65</v>
      </c>
      <c r="C12" s="28" t="s">
        <v>66</v>
      </c>
      <c r="D12" s="28" t="s">
        <v>47</v>
      </c>
      <c r="E12" s="28" t="s">
        <v>23</v>
      </c>
      <c r="F12" s="44">
        <v>44754</v>
      </c>
      <c r="H12" s="26"/>
      <c r="I12" s="26"/>
      <c r="J12" s="26"/>
      <c r="K12" s="26"/>
    </row>
    <row r="13" spans="1:11" ht="15" customHeight="1" x14ac:dyDescent="0.2">
      <c r="A13" s="28" t="s">
        <v>67</v>
      </c>
      <c r="B13" s="28" t="s">
        <v>68</v>
      </c>
      <c r="C13" s="28" t="s">
        <v>69</v>
      </c>
      <c r="D13" s="28" t="s">
        <v>47</v>
      </c>
      <c r="E13" s="28" t="s">
        <v>23</v>
      </c>
      <c r="F13" s="44">
        <v>42046</v>
      </c>
      <c r="H13" s="26"/>
      <c r="I13" s="26"/>
      <c r="J13" s="26"/>
      <c r="K13" s="26"/>
    </row>
    <row r="14" spans="1:11" ht="15" customHeight="1" x14ac:dyDescent="0.2">
      <c r="A14" s="28" t="s">
        <v>70</v>
      </c>
      <c r="B14" s="28" t="s">
        <v>71</v>
      </c>
      <c r="C14" s="28" t="s">
        <v>511</v>
      </c>
      <c r="D14" s="28" t="s">
        <v>47</v>
      </c>
      <c r="E14" s="28" t="s">
        <v>31</v>
      </c>
      <c r="F14" s="44">
        <v>43014</v>
      </c>
      <c r="H14" s="26"/>
      <c r="I14" s="26"/>
      <c r="J14" s="26"/>
      <c r="K14" s="26"/>
    </row>
    <row r="15" spans="1:11" ht="15" customHeight="1" x14ac:dyDescent="0.2">
      <c r="A15" s="28" t="s">
        <v>512</v>
      </c>
      <c r="B15" s="28" t="s">
        <v>513</v>
      </c>
      <c r="C15" s="28" t="s">
        <v>514</v>
      </c>
      <c r="D15" s="28" t="s">
        <v>47</v>
      </c>
      <c r="E15" s="28" t="s">
        <v>35</v>
      </c>
      <c r="F15" s="44">
        <v>45559</v>
      </c>
      <c r="H15" s="26"/>
      <c r="I15" s="26"/>
      <c r="J15" s="26"/>
      <c r="K15" s="26"/>
    </row>
    <row r="16" spans="1:11" ht="15" customHeight="1" x14ac:dyDescent="0.2">
      <c r="A16" s="28" t="s">
        <v>72</v>
      </c>
      <c r="B16" s="28" t="s">
        <v>73</v>
      </c>
      <c r="C16" s="28" t="s">
        <v>74</v>
      </c>
      <c r="D16" s="28" t="s">
        <v>47</v>
      </c>
      <c r="E16" s="28" t="s">
        <v>23</v>
      </c>
      <c r="F16" s="46">
        <v>44526</v>
      </c>
      <c r="H16" s="26"/>
      <c r="I16" s="26"/>
      <c r="J16" s="26"/>
      <c r="K16" s="26"/>
    </row>
    <row r="17" spans="1:11" ht="15" customHeight="1" x14ac:dyDescent="0.2">
      <c r="A17" s="28" t="s">
        <v>515</v>
      </c>
      <c r="B17" s="28" t="s">
        <v>516</v>
      </c>
      <c r="C17" s="28" t="s">
        <v>517</v>
      </c>
      <c r="D17" s="28" t="s">
        <v>47</v>
      </c>
      <c r="E17" s="28" t="s">
        <v>34</v>
      </c>
      <c r="F17" s="46">
        <v>44355</v>
      </c>
      <c r="H17" s="26"/>
      <c r="I17" s="26"/>
      <c r="J17" s="26"/>
      <c r="K17" s="26"/>
    </row>
    <row r="18" spans="1:11" ht="15" customHeight="1" x14ac:dyDescent="0.2">
      <c r="A18" s="28" t="s">
        <v>75</v>
      </c>
      <c r="B18" s="28" t="s">
        <v>76</v>
      </c>
      <c r="C18" s="28" t="s">
        <v>77</v>
      </c>
      <c r="D18" s="28" t="s">
        <v>47</v>
      </c>
      <c r="E18" s="28" t="s">
        <v>31</v>
      </c>
      <c r="F18" s="44">
        <v>40716</v>
      </c>
      <c r="H18" s="26"/>
      <c r="I18" s="26"/>
      <c r="J18" s="26"/>
      <c r="K18" s="26"/>
    </row>
    <row r="19" spans="1:11" ht="15" customHeight="1" x14ac:dyDescent="0.2">
      <c r="A19" s="28" t="s">
        <v>78</v>
      </c>
      <c r="B19" s="28" t="s">
        <v>79</v>
      </c>
      <c r="C19" s="28" t="s">
        <v>80</v>
      </c>
      <c r="D19" s="28" t="s">
        <v>47</v>
      </c>
      <c r="E19" s="28" t="s">
        <v>22</v>
      </c>
      <c r="F19" s="46">
        <v>40868</v>
      </c>
      <c r="H19" s="26"/>
      <c r="I19" s="26"/>
      <c r="J19" s="26"/>
      <c r="K19" s="26"/>
    </row>
    <row r="20" spans="1:11" ht="15" customHeight="1" x14ac:dyDescent="0.2">
      <c r="A20" s="28" t="s">
        <v>81</v>
      </c>
      <c r="B20" s="28" t="s">
        <v>82</v>
      </c>
      <c r="C20" s="43" t="s">
        <v>83</v>
      </c>
      <c r="D20" s="28" t="s">
        <v>47</v>
      </c>
      <c r="E20" s="28" t="s">
        <v>37</v>
      </c>
      <c r="F20" s="44">
        <v>43719</v>
      </c>
      <c r="H20" s="26"/>
      <c r="I20" s="26"/>
      <c r="J20" s="26"/>
      <c r="K20" s="26"/>
    </row>
    <row r="21" spans="1:11" ht="15" customHeight="1" x14ac:dyDescent="0.2">
      <c r="A21" s="28" t="s">
        <v>84</v>
      </c>
      <c r="B21" s="28" t="s">
        <v>85</v>
      </c>
      <c r="C21" s="43" t="s">
        <v>86</v>
      </c>
      <c r="D21" s="28" t="s">
        <v>47</v>
      </c>
      <c r="E21" s="28" t="s">
        <v>30</v>
      </c>
      <c r="F21" s="44">
        <v>41432</v>
      </c>
      <c r="H21" s="26"/>
      <c r="I21" s="26"/>
      <c r="J21" s="26"/>
      <c r="K21" s="26"/>
    </row>
    <row r="22" spans="1:11" ht="15" customHeight="1" x14ac:dyDescent="0.2">
      <c r="A22" s="28" t="s">
        <v>87</v>
      </c>
      <c r="B22" s="28" t="s">
        <v>88</v>
      </c>
      <c r="C22" s="28" t="s">
        <v>89</v>
      </c>
      <c r="D22" s="28" t="s">
        <v>47</v>
      </c>
      <c r="E22" s="28" t="s">
        <v>24</v>
      </c>
      <c r="F22" s="44">
        <v>40506</v>
      </c>
      <c r="H22" s="26"/>
      <c r="I22" s="26"/>
      <c r="J22" s="26"/>
      <c r="K22" s="26"/>
    </row>
    <row r="23" spans="1:11" ht="15" customHeight="1" x14ac:dyDescent="0.2">
      <c r="A23" s="28" t="s">
        <v>90</v>
      </c>
      <c r="B23" s="28" t="s">
        <v>91</v>
      </c>
      <c r="C23" s="28" t="s">
        <v>92</v>
      </c>
      <c r="D23" s="28" t="s">
        <v>47</v>
      </c>
      <c r="E23" s="28" t="s">
        <v>30</v>
      </c>
      <c r="F23" s="44">
        <v>42621</v>
      </c>
      <c r="H23" s="26"/>
      <c r="I23" s="26"/>
      <c r="J23" s="26"/>
      <c r="K23" s="26"/>
    </row>
    <row r="24" spans="1:11" ht="15" customHeight="1" x14ac:dyDescent="0.2">
      <c r="A24" s="28" t="s">
        <v>93</v>
      </c>
      <c r="B24" s="28" t="s">
        <v>94</v>
      </c>
      <c r="C24" s="28" t="s">
        <v>518</v>
      </c>
      <c r="D24" s="28" t="s">
        <v>47</v>
      </c>
      <c r="E24" s="28" t="s">
        <v>23</v>
      </c>
      <c r="F24" s="44">
        <v>41355</v>
      </c>
      <c r="H24" s="26"/>
      <c r="I24" s="26"/>
      <c r="J24" s="26"/>
      <c r="K24" s="26"/>
    </row>
    <row r="25" spans="1:11" ht="15" customHeight="1" x14ac:dyDescent="0.2">
      <c r="A25" s="28" t="s">
        <v>95</v>
      </c>
      <c r="B25" s="28" t="s">
        <v>96</v>
      </c>
      <c r="C25" s="28" t="s">
        <v>97</v>
      </c>
      <c r="D25" s="28" t="s">
        <v>47</v>
      </c>
      <c r="E25" s="28" t="s">
        <v>32</v>
      </c>
      <c r="F25" s="44">
        <v>44897</v>
      </c>
      <c r="H25" s="26"/>
      <c r="I25" s="26"/>
      <c r="J25" s="26"/>
      <c r="K25" s="26"/>
    </row>
    <row r="26" spans="1:11" ht="15" customHeight="1" x14ac:dyDescent="0.2">
      <c r="A26" s="28" t="s">
        <v>98</v>
      </c>
      <c r="B26" s="28" t="s">
        <v>99</v>
      </c>
      <c r="C26" s="28" t="s">
        <v>100</v>
      </c>
      <c r="D26" s="28" t="s">
        <v>47</v>
      </c>
      <c r="E26" s="28" t="s">
        <v>23</v>
      </c>
      <c r="F26" s="44">
        <v>40522</v>
      </c>
      <c r="H26" s="26"/>
      <c r="I26" s="26"/>
      <c r="J26" s="26"/>
      <c r="K26" s="26"/>
    </row>
    <row r="27" spans="1:11" ht="15" customHeight="1" x14ac:dyDescent="0.2">
      <c r="A27" s="28" t="s">
        <v>101</v>
      </c>
      <c r="B27" s="28" t="s">
        <v>102</v>
      </c>
      <c r="C27" s="28" t="s">
        <v>103</v>
      </c>
      <c r="D27" s="28" t="s">
        <v>47</v>
      </c>
      <c r="E27" s="28" t="s">
        <v>23</v>
      </c>
      <c r="F27" s="44">
        <v>44510</v>
      </c>
      <c r="H27" s="26"/>
      <c r="I27" s="26"/>
      <c r="J27" s="26"/>
      <c r="K27" s="26"/>
    </row>
    <row r="28" spans="1:11" ht="15" customHeight="1" x14ac:dyDescent="0.2">
      <c r="A28" s="28" t="s">
        <v>104</v>
      </c>
      <c r="B28" s="28" t="s">
        <v>105</v>
      </c>
      <c r="C28" s="28" t="s">
        <v>106</v>
      </c>
      <c r="D28" s="28" t="s">
        <v>47</v>
      </c>
      <c r="E28" s="28" t="s">
        <v>35</v>
      </c>
      <c r="F28" s="44">
        <v>44342</v>
      </c>
      <c r="H28" s="26"/>
      <c r="I28" s="26"/>
      <c r="J28" s="26"/>
      <c r="K28" s="26"/>
    </row>
    <row r="29" spans="1:11" ht="15" customHeight="1" x14ac:dyDescent="0.2">
      <c r="A29" s="28" t="s">
        <v>107</v>
      </c>
      <c r="B29" s="28" t="s">
        <v>108</v>
      </c>
      <c r="C29" s="28" t="s">
        <v>109</v>
      </c>
      <c r="D29" s="28" t="s">
        <v>47</v>
      </c>
      <c r="E29" s="28" t="s">
        <v>22</v>
      </c>
      <c r="F29" s="44">
        <v>41772</v>
      </c>
      <c r="H29" s="26"/>
      <c r="I29" s="26"/>
      <c r="J29" s="26"/>
      <c r="K29" s="26"/>
    </row>
    <row r="30" spans="1:11" ht="15" customHeight="1" x14ac:dyDescent="0.2">
      <c r="A30" s="28" t="s">
        <v>519</v>
      </c>
      <c r="B30" s="28" t="s">
        <v>520</v>
      </c>
      <c r="C30" s="28" t="s">
        <v>521</v>
      </c>
      <c r="D30" s="28" t="s">
        <v>47</v>
      </c>
      <c r="E30" s="28" t="s">
        <v>22</v>
      </c>
      <c r="F30" s="44">
        <v>40564</v>
      </c>
      <c r="H30" s="26"/>
      <c r="I30" s="26"/>
      <c r="J30" s="26"/>
      <c r="K30" s="26"/>
    </row>
    <row r="31" spans="1:11" ht="15" customHeight="1" x14ac:dyDescent="0.2">
      <c r="A31" s="28" t="s">
        <v>110</v>
      </c>
      <c r="B31" s="28" t="s">
        <v>111</v>
      </c>
      <c r="C31" s="43" t="s">
        <v>112</v>
      </c>
      <c r="D31" s="28" t="s">
        <v>47</v>
      </c>
      <c r="E31" s="28" t="s">
        <v>31</v>
      </c>
      <c r="F31" s="44">
        <v>42899</v>
      </c>
      <c r="H31" s="26"/>
      <c r="I31" s="26"/>
      <c r="J31" s="26"/>
      <c r="K31" s="26"/>
    </row>
    <row r="32" spans="1:11" ht="15" customHeight="1" x14ac:dyDescent="0.2">
      <c r="A32" s="28" t="s">
        <v>113</v>
      </c>
      <c r="B32" s="28" t="s">
        <v>114</v>
      </c>
      <c r="C32" s="28" t="s">
        <v>115</v>
      </c>
      <c r="D32" s="28" t="s">
        <v>47</v>
      </c>
      <c r="E32" s="28" t="s">
        <v>22</v>
      </c>
      <c r="F32" s="44">
        <v>41971</v>
      </c>
      <c r="H32" s="26"/>
      <c r="I32" s="26"/>
      <c r="J32" s="26"/>
      <c r="K32" s="26"/>
    </row>
    <row r="33" spans="1:11" ht="15" customHeight="1" x14ac:dyDescent="0.2">
      <c r="A33" s="28" t="s">
        <v>116</v>
      </c>
      <c r="B33" s="28" t="s">
        <v>117</v>
      </c>
      <c r="C33" s="28" t="s">
        <v>118</v>
      </c>
      <c r="D33" s="28" t="s">
        <v>47</v>
      </c>
      <c r="E33" s="28" t="s">
        <v>23</v>
      </c>
      <c r="F33" s="44">
        <v>42699</v>
      </c>
      <c r="H33" s="26"/>
      <c r="I33" s="26"/>
      <c r="J33" s="26"/>
      <c r="K33" s="26"/>
    </row>
    <row r="34" spans="1:11" ht="15" customHeight="1" x14ac:dyDescent="0.2">
      <c r="A34" s="28" t="s">
        <v>119</v>
      </c>
      <c r="B34" s="28" t="s">
        <v>120</v>
      </c>
      <c r="C34" s="28" t="s">
        <v>121</v>
      </c>
      <c r="D34" s="28" t="s">
        <v>47</v>
      </c>
      <c r="E34" s="28" t="s">
        <v>22</v>
      </c>
      <c r="F34" s="44">
        <v>40652</v>
      </c>
      <c r="H34" s="26"/>
      <c r="I34" s="26"/>
      <c r="J34" s="26"/>
      <c r="K34" s="26"/>
    </row>
    <row r="35" spans="1:11" ht="15" customHeight="1" x14ac:dyDescent="0.2">
      <c r="A35" s="28" t="s">
        <v>122</v>
      </c>
      <c r="B35" s="28" t="s">
        <v>123</v>
      </c>
      <c r="C35" s="28" t="s">
        <v>124</v>
      </c>
      <c r="D35" s="28" t="s">
        <v>47</v>
      </c>
      <c r="E35" s="28" t="s">
        <v>23</v>
      </c>
      <c r="F35" s="44">
        <v>43648</v>
      </c>
      <c r="H35" s="26"/>
      <c r="I35" s="26"/>
      <c r="J35" s="26"/>
      <c r="K35" s="26"/>
    </row>
    <row r="36" spans="1:11" ht="15" customHeight="1" x14ac:dyDescent="0.2">
      <c r="A36" s="28" t="s">
        <v>125</v>
      </c>
      <c r="B36" s="28" t="s">
        <v>126</v>
      </c>
      <c r="C36" s="28" t="s">
        <v>127</v>
      </c>
      <c r="D36" s="28" t="s">
        <v>47</v>
      </c>
      <c r="E36" s="28" t="s">
        <v>37</v>
      </c>
      <c r="F36" s="44">
        <v>42090</v>
      </c>
      <c r="H36" s="26"/>
      <c r="I36" s="26"/>
      <c r="J36" s="26"/>
      <c r="K36" s="26"/>
    </row>
    <row r="37" spans="1:11" ht="15" customHeight="1" x14ac:dyDescent="0.2">
      <c r="A37" s="28" t="s">
        <v>128</v>
      </c>
      <c r="B37" s="28" t="s">
        <v>129</v>
      </c>
      <c r="C37" s="28" t="s">
        <v>130</v>
      </c>
      <c r="D37" s="28" t="s">
        <v>47</v>
      </c>
      <c r="E37" s="28" t="s">
        <v>22</v>
      </c>
      <c r="F37" s="44">
        <v>44033</v>
      </c>
      <c r="H37" s="26"/>
      <c r="I37" s="26"/>
      <c r="J37" s="26"/>
      <c r="K37" s="26"/>
    </row>
    <row r="38" spans="1:11" ht="15" customHeight="1" x14ac:dyDescent="0.2">
      <c r="A38" s="28" t="s">
        <v>131</v>
      </c>
      <c r="B38" s="28" t="s">
        <v>132</v>
      </c>
      <c r="C38" s="28" t="s">
        <v>133</v>
      </c>
      <c r="D38" s="28" t="s">
        <v>47</v>
      </c>
      <c r="E38" s="28" t="s">
        <v>23</v>
      </c>
      <c r="F38" s="44">
        <v>40625</v>
      </c>
      <c r="H38" s="26"/>
      <c r="I38" s="26"/>
      <c r="J38" s="26"/>
      <c r="K38" s="26"/>
    </row>
    <row r="39" spans="1:11" ht="15" customHeight="1" x14ac:dyDescent="0.2">
      <c r="A39" s="28" t="s">
        <v>134</v>
      </c>
      <c r="B39" s="28" t="s">
        <v>135</v>
      </c>
      <c r="C39" s="43" t="s">
        <v>136</v>
      </c>
      <c r="D39" s="28" t="s">
        <v>47</v>
      </c>
      <c r="E39" s="28" t="s">
        <v>22</v>
      </c>
      <c r="F39" s="44">
        <v>42853</v>
      </c>
      <c r="H39" s="26"/>
      <c r="I39" s="26"/>
      <c r="J39" s="26"/>
      <c r="K39" s="26"/>
    </row>
    <row r="40" spans="1:11" ht="15" customHeight="1" x14ac:dyDescent="0.2">
      <c r="A40" s="28" t="s">
        <v>137</v>
      </c>
      <c r="B40" s="28" t="s">
        <v>138</v>
      </c>
      <c r="C40" s="43" t="s">
        <v>139</v>
      </c>
      <c r="D40" s="28" t="s">
        <v>47</v>
      </c>
      <c r="E40" s="28" t="s">
        <v>22</v>
      </c>
      <c r="F40" s="44">
        <v>40889</v>
      </c>
      <c r="H40" s="26"/>
      <c r="I40" s="26"/>
      <c r="J40" s="26"/>
      <c r="K40" s="26"/>
    </row>
    <row r="41" spans="1:11" ht="15" customHeight="1" x14ac:dyDescent="0.2">
      <c r="A41" s="28" t="s">
        <v>140</v>
      </c>
      <c r="B41" s="28" t="s">
        <v>141</v>
      </c>
      <c r="C41" s="43" t="s">
        <v>142</v>
      </c>
      <c r="D41" s="28" t="s">
        <v>47</v>
      </c>
      <c r="E41" s="28" t="s">
        <v>23</v>
      </c>
      <c r="F41" s="44">
        <v>42208</v>
      </c>
      <c r="H41" s="26"/>
      <c r="I41" s="26"/>
      <c r="J41" s="26"/>
      <c r="K41" s="26"/>
    </row>
    <row r="42" spans="1:11" ht="15" customHeight="1" x14ac:dyDescent="0.2">
      <c r="A42" s="28" t="s">
        <v>522</v>
      </c>
      <c r="B42" s="28" t="s">
        <v>523</v>
      </c>
      <c r="C42" s="43" t="s">
        <v>524</v>
      </c>
      <c r="D42" s="28" t="s">
        <v>47</v>
      </c>
      <c r="E42" s="28" t="s">
        <v>30</v>
      </c>
      <c r="F42" s="44">
        <v>45629</v>
      </c>
      <c r="H42" s="26"/>
      <c r="I42" s="26"/>
      <c r="J42" s="26"/>
      <c r="K42" s="26"/>
    </row>
    <row r="43" spans="1:11" ht="15" customHeight="1" x14ac:dyDescent="0.2">
      <c r="A43" s="28" t="s">
        <v>143</v>
      </c>
      <c r="B43" s="28" t="s">
        <v>144</v>
      </c>
      <c r="C43" s="43" t="s">
        <v>145</v>
      </c>
      <c r="D43" s="28" t="s">
        <v>47</v>
      </c>
      <c r="E43" s="28" t="s">
        <v>28</v>
      </c>
      <c r="F43" s="44">
        <v>45275</v>
      </c>
      <c r="H43" s="26"/>
      <c r="I43" s="26"/>
      <c r="J43" s="26"/>
      <c r="K43" s="26"/>
    </row>
    <row r="44" spans="1:11" ht="15" customHeight="1" x14ac:dyDescent="0.2">
      <c r="A44" s="28" t="s">
        <v>146</v>
      </c>
      <c r="B44" s="28" t="s">
        <v>147</v>
      </c>
      <c r="C44" s="28" t="s">
        <v>148</v>
      </c>
      <c r="D44" s="28" t="s">
        <v>47</v>
      </c>
      <c r="E44" s="28" t="s">
        <v>34</v>
      </c>
      <c r="F44" s="44">
        <v>43158</v>
      </c>
      <c r="H44" s="26"/>
      <c r="I44" s="26"/>
      <c r="J44" s="26"/>
      <c r="K44" s="26"/>
    </row>
    <row r="45" spans="1:11" ht="15" customHeight="1" x14ac:dyDescent="0.2">
      <c r="A45" s="28" t="s">
        <v>149</v>
      </c>
      <c r="B45" s="28" t="s">
        <v>150</v>
      </c>
      <c r="C45" s="28" t="s">
        <v>151</v>
      </c>
      <c r="D45" s="28" t="s">
        <v>47</v>
      </c>
      <c r="E45" s="28" t="s">
        <v>22</v>
      </c>
      <c r="F45" s="44">
        <v>40490</v>
      </c>
      <c r="H45" s="26"/>
      <c r="I45" s="26"/>
      <c r="J45" s="26"/>
      <c r="K45" s="26"/>
    </row>
    <row r="46" spans="1:11" ht="15" customHeight="1" x14ac:dyDescent="0.2">
      <c r="A46" s="28" t="s">
        <v>152</v>
      </c>
      <c r="B46" s="28" t="s">
        <v>153</v>
      </c>
      <c r="C46" s="43" t="s">
        <v>154</v>
      </c>
      <c r="D46" s="28" t="s">
        <v>47</v>
      </c>
      <c r="E46" s="28" t="s">
        <v>31</v>
      </c>
      <c r="F46" s="44">
        <v>40933</v>
      </c>
      <c r="H46" s="26"/>
      <c r="I46" s="26"/>
      <c r="J46" s="26"/>
      <c r="K46" s="26"/>
    </row>
    <row r="47" spans="1:11" ht="15" customHeight="1" x14ac:dyDescent="0.2">
      <c r="A47" s="28" t="s">
        <v>155</v>
      </c>
      <c r="B47" s="28" t="s">
        <v>156</v>
      </c>
      <c r="C47" s="43" t="s">
        <v>157</v>
      </c>
      <c r="D47" s="28" t="s">
        <v>47</v>
      </c>
      <c r="E47" s="28" t="s">
        <v>23</v>
      </c>
      <c r="F47" s="44">
        <v>40499</v>
      </c>
      <c r="H47" s="26"/>
      <c r="I47" s="26"/>
      <c r="J47" s="26"/>
      <c r="K47" s="26"/>
    </row>
    <row r="48" spans="1:11" ht="15" customHeight="1" x14ac:dyDescent="0.2">
      <c r="A48" s="28" t="s">
        <v>158</v>
      </c>
      <c r="B48" s="28" t="s">
        <v>159</v>
      </c>
      <c r="C48" s="28" t="s">
        <v>160</v>
      </c>
      <c r="D48" s="28" t="s">
        <v>47</v>
      </c>
      <c r="E48" s="28" t="s">
        <v>23</v>
      </c>
      <c r="F48" s="44">
        <v>40641</v>
      </c>
      <c r="H48" s="26"/>
      <c r="I48" s="26"/>
      <c r="J48" s="26"/>
      <c r="K48" s="26"/>
    </row>
    <row r="49" spans="1:11" ht="15" customHeight="1" x14ac:dyDescent="0.2">
      <c r="A49" s="28" t="s">
        <v>161</v>
      </c>
      <c r="B49" s="28" t="s">
        <v>162</v>
      </c>
      <c r="C49" s="28" t="s">
        <v>163</v>
      </c>
      <c r="D49" s="28" t="s">
        <v>47</v>
      </c>
      <c r="E49" s="28" t="s">
        <v>23</v>
      </c>
      <c r="F49" s="44">
        <v>40996</v>
      </c>
      <c r="H49" s="26"/>
      <c r="I49" s="26"/>
      <c r="J49" s="26"/>
      <c r="K49" s="26"/>
    </row>
    <row r="50" spans="1:11" ht="15" customHeight="1" x14ac:dyDescent="0.2">
      <c r="A50" s="28" t="s">
        <v>164</v>
      </c>
      <c r="B50" s="28" t="s">
        <v>165</v>
      </c>
      <c r="C50" s="28" t="s">
        <v>166</v>
      </c>
      <c r="D50" s="28" t="s">
        <v>47</v>
      </c>
      <c r="E50" s="28" t="s">
        <v>22</v>
      </c>
      <c r="F50" s="46">
        <v>40683</v>
      </c>
      <c r="H50" s="26"/>
      <c r="I50" s="47"/>
      <c r="J50" s="47"/>
      <c r="K50" s="26"/>
    </row>
    <row r="51" spans="1:11" ht="15" customHeight="1" x14ac:dyDescent="0.2">
      <c r="A51" s="28" t="s">
        <v>167</v>
      </c>
      <c r="B51" s="28" t="s">
        <v>168</v>
      </c>
      <c r="C51" s="28" t="s">
        <v>169</v>
      </c>
      <c r="D51" s="28" t="s">
        <v>47</v>
      </c>
      <c r="E51" s="28" t="s">
        <v>23</v>
      </c>
      <c r="F51" s="44">
        <v>42283</v>
      </c>
      <c r="H51" s="26"/>
      <c r="I51" s="47"/>
      <c r="J51" s="47"/>
      <c r="K51" s="26"/>
    </row>
    <row r="52" spans="1:11" ht="15" customHeight="1" x14ac:dyDescent="0.2">
      <c r="A52" s="28" t="s">
        <v>170</v>
      </c>
      <c r="B52" s="28" t="s">
        <v>171</v>
      </c>
      <c r="C52" s="28" t="s">
        <v>172</v>
      </c>
      <c r="D52" s="28" t="s">
        <v>47</v>
      </c>
      <c r="E52" s="28" t="s">
        <v>32</v>
      </c>
      <c r="F52" s="44">
        <v>45408</v>
      </c>
      <c r="H52" s="26"/>
      <c r="I52" s="47"/>
      <c r="J52" s="47"/>
      <c r="K52" s="26"/>
    </row>
    <row r="53" spans="1:11" ht="15" customHeight="1" x14ac:dyDescent="0.2">
      <c r="A53" s="28" t="s">
        <v>173</v>
      </c>
      <c r="B53" s="28" t="s">
        <v>174</v>
      </c>
      <c r="C53" s="28" t="s">
        <v>175</v>
      </c>
      <c r="D53" s="28" t="s">
        <v>47</v>
      </c>
      <c r="E53" s="28" t="s">
        <v>28</v>
      </c>
      <c r="F53" s="44">
        <v>44819</v>
      </c>
      <c r="H53" s="26"/>
      <c r="I53" s="47"/>
      <c r="J53" s="47"/>
      <c r="K53" s="26"/>
    </row>
    <row r="54" spans="1:11" ht="15" customHeight="1" x14ac:dyDescent="0.2">
      <c r="A54" s="28" t="s">
        <v>176</v>
      </c>
      <c r="B54" s="28" t="s">
        <v>177</v>
      </c>
      <c r="C54" s="28" t="s">
        <v>525</v>
      </c>
      <c r="D54" s="28" t="s">
        <v>47</v>
      </c>
      <c r="E54" s="28" t="s">
        <v>28</v>
      </c>
      <c r="F54" s="44">
        <v>40590</v>
      </c>
      <c r="H54" s="26"/>
      <c r="I54" s="47"/>
      <c r="J54" s="47"/>
      <c r="K54" s="26"/>
    </row>
    <row r="55" spans="1:11" ht="15" customHeight="1" x14ac:dyDescent="0.2">
      <c r="A55" s="28" t="s">
        <v>178</v>
      </c>
      <c r="B55" s="28" t="s">
        <v>179</v>
      </c>
      <c r="C55" s="28" t="s">
        <v>180</v>
      </c>
      <c r="D55" s="28" t="s">
        <v>47</v>
      </c>
      <c r="E55" s="28" t="s">
        <v>28</v>
      </c>
      <c r="F55" s="44">
        <v>43216</v>
      </c>
      <c r="H55" s="26"/>
      <c r="I55" s="47"/>
      <c r="J55" s="47"/>
      <c r="K55" s="26"/>
    </row>
    <row r="56" spans="1:11" ht="15" customHeight="1" x14ac:dyDescent="0.2">
      <c r="A56" s="28" t="s">
        <v>181</v>
      </c>
      <c r="B56" s="28" t="s">
        <v>182</v>
      </c>
      <c r="C56" s="43" t="s">
        <v>183</v>
      </c>
      <c r="D56" s="28" t="s">
        <v>47</v>
      </c>
      <c r="E56" s="28" t="s">
        <v>24</v>
      </c>
      <c r="F56" s="44">
        <v>45093</v>
      </c>
      <c r="H56" s="26"/>
      <c r="I56" s="47"/>
      <c r="J56" s="47"/>
      <c r="K56" s="26"/>
    </row>
    <row r="57" spans="1:11" ht="15" customHeight="1" x14ac:dyDescent="0.2">
      <c r="A57" s="28" t="s">
        <v>184</v>
      </c>
      <c r="B57" s="28" t="s">
        <v>185</v>
      </c>
      <c r="C57" s="28" t="s">
        <v>186</v>
      </c>
      <c r="D57" s="28" t="s">
        <v>47</v>
      </c>
      <c r="E57" s="28" t="s">
        <v>28</v>
      </c>
      <c r="F57" s="44">
        <v>40673</v>
      </c>
      <c r="H57" s="26"/>
      <c r="I57" s="47"/>
      <c r="J57" s="47"/>
      <c r="K57" s="26"/>
    </row>
    <row r="58" spans="1:11" ht="15" customHeight="1" x14ac:dyDescent="0.2">
      <c r="A58" s="28" t="s">
        <v>187</v>
      </c>
      <c r="B58" s="28" t="s">
        <v>188</v>
      </c>
      <c r="C58" s="28" t="s">
        <v>189</v>
      </c>
      <c r="D58" s="28" t="s">
        <v>47</v>
      </c>
      <c r="E58" s="28" t="s">
        <v>32</v>
      </c>
      <c r="F58" s="44">
        <v>43767</v>
      </c>
      <c r="H58" s="26"/>
      <c r="I58" s="47"/>
      <c r="J58" s="47"/>
      <c r="K58" s="26"/>
    </row>
    <row r="59" spans="1:11" ht="15" customHeight="1" x14ac:dyDescent="0.2">
      <c r="A59" s="28" t="s">
        <v>190</v>
      </c>
      <c r="B59" s="28" t="s">
        <v>191</v>
      </c>
      <c r="C59" s="28" t="s">
        <v>192</v>
      </c>
      <c r="D59" s="28" t="s">
        <v>47</v>
      </c>
      <c r="E59" s="28" t="s">
        <v>29</v>
      </c>
      <c r="F59" s="44">
        <v>40553</v>
      </c>
      <c r="H59" s="26"/>
      <c r="I59" s="47"/>
      <c r="J59" s="47"/>
      <c r="K59" s="26"/>
    </row>
    <row r="60" spans="1:11" ht="15" customHeight="1" x14ac:dyDescent="0.2">
      <c r="A60" s="28" t="s">
        <v>193</v>
      </c>
      <c r="B60" s="28" t="s">
        <v>194</v>
      </c>
      <c r="C60" s="28" t="s">
        <v>195</v>
      </c>
      <c r="D60" s="28" t="s">
        <v>47</v>
      </c>
      <c r="E60" s="28" t="s">
        <v>27</v>
      </c>
      <c r="F60" s="44">
        <v>40512</v>
      </c>
      <c r="H60" s="26"/>
      <c r="I60" s="47"/>
      <c r="J60" s="47"/>
      <c r="K60" s="26"/>
    </row>
    <row r="61" spans="1:11" ht="15" customHeight="1" x14ac:dyDescent="0.2">
      <c r="A61" s="28" t="s">
        <v>196</v>
      </c>
      <c r="B61" s="28" t="s">
        <v>197</v>
      </c>
      <c r="C61" s="28" t="s">
        <v>198</v>
      </c>
      <c r="D61" s="28" t="s">
        <v>47</v>
      </c>
      <c r="E61" s="28" t="s">
        <v>28</v>
      </c>
      <c r="F61" s="44">
        <v>41079</v>
      </c>
      <c r="H61" s="26"/>
      <c r="I61" s="47"/>
      <c r="J61" s="47"/>
      <c r="K61" s="26"/>
    </row>
    <row r="62" spans="1:11" s="49" customFormat="1" ht="15" customHeight="1" x14ac:dyDescent="0.2">
      <c r="A62" s="28" t="s">
        <v>199</v>
      </c>
      <c r="B62" s="28" t="s">
        <v>200</v>
      </c>
      <c r="C62" s="28" t="s">
        <v>201</v>
      </c>
      <c r="D62" s="28" t="s">
        <v>47</v>
      </c>
      <c r="E62" s="28" t="s">
        <v>31</v>
      </c>
      <c r="F62" s="44">
        <v>42853</v>
      </c>
      <c r="H62" s="27"/>
      <c r="I62" s="48"/>
      <c r="J62" s="48"/>
      <c r="K62" s="27"/>
    </row>
    <row r="63" spans="1:11" ht="15" customHeight="1" x14ac:dyDescent="0.2">
      <c r="A63" s="28" t="s">
        <v>202</v>
      </c>
      <c r="B63" s="28" t="s">
        <v>203</v>
      </c>
      <c r="C63" s="43" t="s">
        <v>204</v>
      </c>
      <c r="D63" s="28" t="s">
        <v>47</v>
      </c>
      <c r="E63" s="28" t="s">
        <v>31</v>
      </c>
      <c r="F63" s="44">
        <v>40702</v>
      </c>
      <c r="H63" s="26"/>
      <c r="I63" s="47"/>
      <c r="J63" s="47"/>
      <c r="K63" s="26"/>
    </row>
    <row r="64" spans="1:11" ht="15" customHeight="1" x14ac:dyDescent="0.2">
      <c r="A64" s="28" t="s">
        <v>205</v>
      </c>
      <c r="B64" s="28" t="s">
        <v>206</v>
      </c>
      <c r="C64" s="28" t="s">
        <v>207</v>
      </c>
      <c r="D64" s="28" t="s">
        <v>47</v>
      </c>
      <c r="E64" s="28" t="s">
        <v>31</v>
      </c>
      <c r="F64" s="44">
        <v>44736</v>
      </c>
      <c r="H64" s="26"/>
      <c r="I64" s="47"/>
      <c r="J64" s="47"/>
      <c r="K64" s="26"/>
    </row>
    <row r="65" spans="1:11" ht="15" customHeight="1" x14ac:dyDescent="0.2">
      <c r="A65" s="28" t="s">
        <v>208</v>
      </c>
      <c r="B65" s="28" t="s">
        <v>209</v>
      </c>
      <c r="C65" s="28" t="s">
        <v>210</v>
      </c>
      <c r="D65" s="28" t="s">
        <v>47</v>
      </c>
      <c r="E65" s="28" t="s">
        <v>28</v>
      </c>
      <c r="F65" s="44">
        <v>42633</v>
      </c>
      <c r="H65" s="26"/>
      <c r="I65" s="47"/>
      <c r="J65" s="47"/>
      <c r="K65" s="26"/>
    </row>
    <row r="66" spans="1:11" ht="15" customHeight="1" x14ac:dyDescent="0.2">
      <c r="A66" s="28" t="s">
        <v>211</v>
      </c>
      <c r="B66" s="28" t="s">
        <v>212</v>
      </c>
      <c r="C66" s="28" t="s">
        <v>213</v>
      </c>
      <c r="D66" s="28" t="s">
        <v>47</v>
      </c>
      <c r="E66" s="28" t="s">
        <v>31</v>
      </c>
      <c r="F66" s="44">
        <v>43370</v>
      </c>
      <c r="H66" s="26"/>
      <c r="I66" s="47"/>
      <c r="J66" s="47"/>
      <c r="K66" s="26"/>
    </row>
    <row r="67" spans="1:11" ht="15" customHeight="1" x14ac:dyDescent="0.2">
      <c r="A67" s="28" t="s">
        <v>526</v>
      </c>
      <c r="B67" s="28" t="s">
        <v>527</v>
      </c>
      <c r="C67" s="43" t="s">
        <v>528</v>
      </c>
      <c r="D67" s="28" t="s">
        <v>47</v>
      </c>
      <c r="E67" s="28" t="s">
        <v>24</v>
      </c>
      <c r="F67" s="44">
        <v>45629</v>
      </c>
      <c r="H67" s="26"/>
      <c r="I67" s="47"/>
      <c r="J67" s="47"/>
      <c r="K67" s="26"/>
    </row>
    <row r="68" spans="1:11" ht="15" customHeight="1" x14ac:dyDescent="0.2">
      <c r="A68" s="28" t="s">
        <v>214</v>
      </c>
      <c r="B68" s="28" t="s">
        <v>215</v>
      </c>
      <c r="C68" s="28" t="s">
        <v>216</v>
      </c>
      <c r="D68" s="28" t="s">
        <v>47</v>
      </c>
      <c r="E68" s="28" t="s">
        <v>31</v>
      </c>
      <c r="F68" s="44">
        <v>41453</v>
      </c>
      <c r="H68" s="26"/>
      <c r="I68" s="47"/>
      <c r="J68" s="47"/>
      <c r="K68" s="26"/>
    </row>
    <row r="69" spans="1:11" ht="15" customHeight="1" x14ac:dyDescent="0.2">
      <c r="A69" s="28" t="s">
        <v>217</v>
      </c>
      <c r="B69" s="28" t="s">
        <v>218</v>
      </c>
      <c r="C69" s="28" t="s">
        <v>219</v>
      </c>
      <c r="D69" s="28" t="s">
        <v>47</v>
      </c>
      <c r="E69" s="28" t="s">
        <v>25</v>
      </c>
      <c r="F69" s="46">
        <v>40784</v>
      </c>
      <c r="H69" s="26"/>
      <c r="I69" s="47"/>
      <c r="J69" s="47"/>
      <c r="K69" s="26"/>
    </row>
    <row r="70" spans="1:11" ht="15" customHeight="1" x14ac:dyDescent="0.2">
      <c r="A70" s="28" t="s">
        <v>220</v>
      </c>
      <c r="B70" s="28" t="s">
        <v>221</v>
      </c>
      <c r="C70" s="28" t="s">
        <v>222</v>
      </c>
      <c r="D70" s="28" t="s">
        <v>47</v>
      </c>
      <c r="E70" s="28" t="s">
        <v>22</v>
      </c>
      <c r="F70" s="44">
        <v>41180</v>
      </c>
      <c r="H70" s="26"/>
      <c r="I70" s="47"/>
      <c r="J70" s="47"/>
      <c r="K70" s="26"/>
    </row>
    <row r="71" spans="1:11" ht="15" customHeight="1" x14ac:dyDescent="0.2">
      <c r="A71" s="28" t="s">
        <v>223</v>
      </c>
      <c r="B71" s="28" t="s">
        <v>224</v>
      </c>
      <c r="C71" s="43" t="s">
        <v>225</v>
      </c>
      <c r="D71" s="28" t="s">
        <v>47</v>
      </c>
      <c r="E71" s="28" t="s">
        <v>23</v>
      </c>
      <c r="F71" s="44">
        <v>40865</v>
      </c>
      <c r="H71" s="26"/>
      <c r="I71" s="47"/>
      <c r="J71" s="47"/>
      <c r="K71" s="26"/>
    </row>
    <row r="72" spans="1:11" ht="15" customHeight="1" x14ac:dyDescent="0.2">
      <c r="A72" s="28" t="s">
        <v>226</v>
      </c>
      <c r="B72" s="28" t="s">
        <v>227</v>
      </c>
      <c r="C72" s="43" t="s">
        <v>228</v>
      </c>
      <c r="D72" s="28" t="s">
        <v>47</v>
      </c>
      <c r="E72" s="28" t="s">
        <v>30</v>
      </c>
      <c r="F72" s="44">
        <v>43991</v>
      </c>
      <c r="H72" s="26"/>
      <c r="I72" s="47"/>
      <c r="J72" s="47"/>
      <c r="K72" s="26"/>
    </row>
    <row r="73" spans="1:11" ht="15" customHeight="1" x14ac:dyDescent="0.2">
      <c r="A73" s="28" t="s">
        <v>229</v>
      </c>
      <c r="B73" s="28" t="s">
        <v>230</v>
      </c>
      <c r="C73" s="28" t="s">
        <v>231</v>
      </c>
      <c r="D73" s="28" t="s">
        <v>47</v>
      </c>
      <c r="E73" s="28" t="s">
        <v>31</v>
      </c>
      <c r="F73" s="44">
        <v>43229</v>
      </c>
      <c r="H73" s="26"/>
      <c r="I73" s="47"/>
      <c r="J73" s="47"/>
      <c r="K73" s="26"/>
    </row>
    <row r="74" spans="1:11" ht="15" customHeight="1" x14ac:dyDescent="0.2">
      <c r="A74" s="28" t="s">
        <v>232</v>
      </c>
      <c r="B74" s="28" t="s">
        <v>233</v>
      </c>
      <c r="C74" s="28" t="s">
        <v>234</v>
      </c>
      <c r="D74" s="28" t="s">
        <v>47</v>
      </c>
      <c r="E74" s="28" t="s">
        <v>32</v>
      </c>
      <c r="F74" s="44">
        <v>40567</v>
      </c>
      <c r="H74" s="26"/>
      <c r="I74" s="47"/>
      <c r="J74" s="47"/>
      <c r="K74" s="26"/>
    </row>
    <row r="75" spans="1:11" ht="15" customHeight="1" x14ac:dyDescent="0.2">
      <c r="A75" s="28" t="s">
        <v>235</v>
      </c>
      <c r="B75" s="28" t="s">
        <v>236</v>
      </c>
      <c r="C75" s="28" t="s">
        <v>237</v>
      </c>
      <c r="D75" s="28" t="s">
        <v>47</v>
      </c>
      <c r="E75" s="28" t="s">
        <v>22</v>
      </c>
      <c r="F75" s="44">
        <v>44746</v>
      </c>
      <c r="H75" s="26"/>
      <c r="I75" s="47"/>
      <c r="J75" s="47"/>
      <c r="K75" s="26"/>
    </row>
    <row r="76" spans="1:11" ht="15" customHeight="1" x14ac:dyDescent="0.2">
      <c r="A76" s="28" t="s">
        <v>529</v>
      </c>
      <c r="B76" s="28" t="s">
        <v>530</v>
      </c>
      <c r="C76" s="28" t="s">
        <v>531</v>
      </c>
      <c r="D76" s="28" t="s">
        <v>47</v>
      </c>
      <c r="E76" s="28" t="s">
        <v>23</v>
      </c>
      <c r="F76" s="44">
        <v>45589</v>
      </c>
      <c r="H76" s="26"/>
      <c r="I76" s="47"/>
      <c r="J76" s="47"/>
      <c r="K76" s="26"/>
    </row>
    <row r="77" spans="1:11" ht="15" customHeight="1" x14ac:dyDescent="0.2">
      <c r="A77" s="28" t="s">
        <v>532</v>
      </c>
      <c r="B77" s="28" t="s">
        <v>238</v>
      </c>
      <c r="C77" s="28" t="s">
        <v>239</v>
      </c>
      <c r="D77" s="28" t="s">
        <v>47</v>
      </c>
      <c r="E77" s="28" t="s">
        <v>32</v>
      </c>
      <c r="F77" s="44">
        <v>42502</v>
      </c>
      <c r="H77" s="26"/>
      <c r="I77" s="47"/>
      <c r="J77" s="47"/>
      <c r="K77" s="26"/>
    </row>
    <row r="78" spans="1:11" ht="15" customHeight="1" x14ac:dyDescent="0.2">
      <c r="A78" s="28" t="s">
        <v>240</v>
      </c>
      <c r="B78" s="28" t="s">
        <v>241</v>
      </c>
      <c r="C78" s="43" t="s">
        <v>242</v>
      </c>
      <c r="D78" s="28" t="s">
        <v>47</v>
      </c>
      <c r="E78" s="28" t="s">
        <v>23</v>
      </c>
      <c r="F78" s="44">
        <v>41625</v>
      </c>
      <c r="H78" s="26"/>
      <c r="I78" s="47"/>
      <c r="J78" s="47"/>
      <c r="K78" s="26"/>
    </row>
    <row r="79" spans="1:11" ht="15" customHeight="1" x14ac:dyDescent="0.2">
      <c r="A79" s="28" t="s">
        <v>243</v>
      </c>
      <c r="B79" s="28" t="s">
        <v>533</v>
      </c>
      <c r="C79" s="43" t="s">
        <v>244</v>
      </c>
      <c r="D79" s="28" t="s">
        <v>47</v>
      </c>
      <c r="E79" s="28" t="s">
        <v>22</v>
      </c>
      <c r="F79" s="44">
        <v>40617</v>
      </c>
      <c r="H79" s="26"/>
      <c r="I79" s="47"/>
      <c r="J79" s="47"/>
      <c r="K79" s="26"/>
    </row>
    <row r="80" spans="1:11" ht="15" customHeight="1" x14ac:dyDescent="0.2">
      <c r="A80" s="28" t="s">
        <v>245</v>
      </c>
      <c r="B80" s="28" t="s">
        <v>246</v>
      </c>
      <c r="C80" s="28" t="s">
        <v>247</v>
      </c>
      <c r="D80" s="28" t="s">
        <v>47</v>
      </c>
      <c r="E80" s="28" t="s">
        <v>24</v>
      </c>
      <c r="F80" s="44">
        <v>42524</v>
      </c>
      <c r="H80" s="26"/>
      <c r="I80" s="47"/>
      <c r="J80" s="47"/>
      <c r="K80" s="26"/>
    </row>
    <row r="81" spans="1:11" ht="15" customHeight="1" x14ac:dyDescent="0.2">
      <c r="A81" s="28" t="s">
        <v>248</v>
      </c>
      <c r="B81" s="28" t="s">
        <v>249</v>
      </c>
      <c r="C81" s="43" t="s">
        <v>250</v>
      </c>
      <c r="D81" s="28" t="s">
        <v>47</v>
      </c>
      <c r="E81" s="28" t="s">
        <v>23</v>
      </c>
      <c r="F81" s="44">
        <v>45419</v>
      </c>
      <c r="H81" s="26"/>
      <c r="I81" s="47"/>
      <c r="J81" s="47"/>
      <c r="K81" s="26"/>
    </row>
    <row r="82" spans="1:11" ht="15" customHeight="1" x14ac:dyDescent="0.2">
      <c r="A82" s="28" t="s">
        <v>251</v>
      </c>
      <c r="B82" s="28" t="s">
        <v>252</v>
      </c>
      <c r="C82" s="28" t="s">
        <v>253</v>
      </c>
      <c r="D82" s="28" t="s">
        <v>47</v>
      </c>
      <c r="E82" s="28" t="s">
        <v>31</v>
      </c>
      <c r="F82" s="44">
        <v>41375</v>
      </c>
      <c r="H82" s="26"/>
      <c r="I82" s="47"/>
      <c r="J82" s="47"/>
      <c r="K82" s="26"/>
    </row>
    <row r="83" spans="1:11" ht="15" customHeight="1" x14ac:dyDescent="0.2">
      <c r="A83" s="28" t="s">
        <v>254</v>
      </c>
      <c r="B83" s="28" t="s">
        <v>255</v>
      </c>
      <c r="C83" s="28" t="s">
        <v>256</v>
      </c>
      <c r="D83" s="28" t="s">
        <v>47</v>
      </c>
      <c r="E83" s="28" t="s">
        <v>31</v>
      </c>
      <c r="F83" s="46">
        <v>42325</v>
      </c>
      <c r="H83" s="26"/>
      <c r="I83" s="47"/>
      <c r="J83" s="47"/>
      <c r="K83" s="26"/>
    </row>
    <row r="84" spans="1:11" ht="15" customHeight="1" x14ac:dyDescent="0.2">
      <c r="A84" s="28" t="s">
        <v>257</v>
      </c>
      <c r="B84" s="28" t="s">
        <v>258</v>
      </c>
      <c r="C84" s="43" t="s">
        <v>259</v>
      </c>
      <c r="D84" s="28" t="s">
        <v>47</v>
      </c>
      <c r="E84" s="28" t="s">
        <v>30</v>
      </c>
      <c r="F84" s="44">
        <v>41705</v>
      </c>
      <c r="H84" s="26"/>
      <c r="I84" s="47"/>
      <c r="J84" s="47"/>
      <c r="K84" s="26"/>
    </row>
    <row r="85" spans="1:11" ht="15" customHeight="1" x14ac:dyDescent="0.2">
      <c r="A85" s="28" t="s">
        <v>260</v>
      </c>
      <c r="B85" s="28" t="s">
        <v>261</v>
      </c>
      <c r="C85" s="28" t="s">
        <v>262</v>
      </c>
      <c r="D85" s="28" t="s">
        <v>47</v>
      </c>
      <c r="E85" s="28" t="s">
        <v>24</v>
      </c>
      <c r="F85" s="44">
        <v>40759</v>
      </c>
      <c r="H85" s="26"/>
      <c r="I85" s="47"/>
      <c r="J85" s="47"/>
      <c r="K85" s="26"/>
    </row>
    <row r="86" spans="1:11" ht="15" customHeight="1" x14ac:dyDescent="0.2">
      <c r="A86" s="28" t="s">
        <v>263</v>
      </c>
      <c r="B86" s="28" t="s">
        <v>264</v>
      </c>
      <c r="C86" s="28" t="s">
        <v>265</v>
      </c>
      <c r="D86" s="28" t="s">
        <v>47</v>
      </c>
      <c r="E86" s="28" t="s">
        <v>22</v>
      </c>
      <c r="F86" s="44">
        <v>45490</v>
      </c>
      <c r="H86" s="26"/>
      <c r="I86" s="47"/>
      <c r="J86" s="47"/>
      <c r="K86" s="26"/>
    </row>
    <row r="87" spans="1:11" ht="15" customHeight="1" x14ac:dyDescent="0.2">
      <c r="A87" s="28" t="s">
        <v>266</v>
      </c>
      <c r="B87" s="28" t="s">
        <v>267</v>
      </c>
      <c r="C87" s="28" t="s">
        <v>268</v>
      </c>
      <c r="D87" s="28" t="s">
        <v>47</v>
      </c>
      <c r="E87" s="28" t="s">
        <v>30</v>
      </c>
      <c r="F87" s="44">
        <v>45463</v>
      </c>
      <c r="H87" s="26"/>
      <c r="I87" s="47"/>
      <c r="J87" s="47"/>
      <c r="K87" s="26"/>
    </row>
    <row r="88" spans="1:11" ht="15" customHeight="1" x14ac:dyDescent="0.2">
      <c r="A88" s="28" t="s">
        <v>269</v>
      </c>
      <c r="B88" s="28" t="s">
        <v>270</v>
      </c>
      <c r="C88" s="28" t="s">
        <v>271</v>
      </c>
      <c r="D88" s="28" t="s">
        <v>47</v>
      </c>
      <c r="E88" s="28" t="s">
        <v>30</v>
      </c>
      <c r="F88" s="44">
        <v>43791</v>
      </c>
      <c r="H88" s="26"/>
      <c r="I88" s="47"/>
      <c r="J88" s="47"/>
      <c r="K88" s="26"/>
    </row>
    <row r="89" spans="1:11" ht="15" customHeight="1" x14ac:dyDescent="0.2">
      <c r="A89" s="28" t="s">
        <v>534</v>
      </c>
      <c r="B89" s="28" t="s">
        <v>535</v>
      </c>
      <c r="C89" s="28" t="s">
        <v>272</v>
      </c>
      <c r="D89" s="28" t="s">
        <v>47</v>
      </c>
      <c r="E89" s="28" t="s">
        <v>25</v>
      </c>
      <c r="F89" s="46">
        <v>45483</v>
      </c>
      <c r="H89" s="26"/>
      <c r="I89" s="47"/>
      <c r="J89" s="47"/>
      <c r="K89" s="26"/>
    </row>
    <row r="90" spans="1:11" ht="15" customHeight="1" x14ac:dyDescent="0.2">
      <c r="A90" s="28" t="s">
        <v>273</v>
      </c>
      <c r="B90" s="28" t="s">
        <v>274</v>
      </c>
      <c r="C90" s="28" t="s">
        <v>275</v>
      </c>
      <c r="D90" s="28" t="s">
        <v>47</v>
      </c>
      <c r="E90" s="28" t="s">
        <v>23</v>
      </c>
      <c r="F90" s="44">
        <v>44168</v>
      </c>
      <c r="H90" s="26"/>
      <c r="I90" s="47"/>
      <c r="J90" s="47"/>
      <c r="K90" s="26"/>
    </row>
    <row r="91" spans="1:11" ht="15" customHeight="1" x14ac:dyDescent="0.2">
      <c r="A91" s="28" t="s">
        <v>276</v>
      </c>
      <c r="B91" s="28" t="s">
        <v>277</v>
      </c>
      <c r="C91" s="43" t="s">
        <v>278</v>
      </c>
      <c r="D91" s="28" t="s">
        <v>47</v>
      </c>
      <c r="E91" s="28" t="s">
        <v>31</v>
      </c>
      <c r="F91" s="44">
        <v>40967</v>
      </c>
      <c r="H91" s="26"/>
      <c r="I91" s="47"/>
      <c r="J91" s="47"/>
      <c r="K91" s="26"/>
    </row>
    <row r="92" spans="1:11" ht="15" customHeight="1" x14ac:dyDescent="0.2">
      <c r="A92" s="28" t="s">
        <v>279</v>
      </c>
      <c r="B92" s="28" t="s">
        <v>280</v>
      </c>
      <c r="C92" s="28" t="s">
        <v>281</v>
      </c>
      <c r="D92" s="28" t="s">
        <v>47</v>
      </c>
      <c r="E92" s="28" t="s">
        <v>31</v>
      </c>
      <c r="F92" s="44">
        <v>41733</v>
      </c>
      <c r="H92" s="26"/>
      <c r="I92" s="47"/>
      <c r="J92" s="47"/>
      <c r="K92" s="26"/>
    </row>
    <row r="93" spans="1:11" ht="15" customHeight="1" x14ac:dyDescent="0.2">
      <c r="A93" s="28" t="s">
        <v>282</v>
      </c>
      <c r="B93" s="28" t="s">
        <v>283</v>
      </c>
      <c r="C93" s="28" t="s">
        <v>284</v>
      </c>
      <c r="D93" s="28" t="s">
        <v>47</v>
      </c>
      <c r="E93" s="28" t="s">
        <v>30</v>
      </c>
      <c r="F93" s="44">
        <v>41078</v>
      </c>
      <c r="H93" s="26"/>
      <c r="I93" s="47"/>
      <c r="J93" s="47"/>
      <c r="K93" s="26"/>
    </row>
    <row r="94" spans="1:11" ht="15" customHeight="1" x14ac:dyDescent="0.2">
      <c r="A94" s="28" t="s">
        <v>536</v>
      </c>
      <c r="B94" s="28" t="s">
        <v>285</v>
      </c>
      <c r="C94" s="43" t="s">
        <v>286</v>
      </c>
      <c r="D94" s="28" t="s">
        <v>47</v>
      </c>
      <c r="E94" s="28" t="s">
        <v>24</v>
      </c>
      <c r="F94" s="44">
        <v>45471</v>
      </c>
      <c r="H94" s="26"/>
      <c r="I94" s="47"/>
      <c r="J94" s="47"/>
      <c r="K94" s="26"/>
    </row>
    <row r="95" spans="1:11" ht="15" customHeight="1" x14ac:dyDescent="0.2">
      <c r="A95" s="28" t="s">
        <v>287</v>
      </c>
      <c r="B95" s="28" t="s">
        <v>288</v>
      </c>
      <c r="C95" s="28" t="s">
        <v>289</v>
      </c>
      <c r="D95" s="28" t="s">
        <v>47</v>
      </c>
      <c r="E95" s="28" t="s">
        <v>23</v>
      </c>
      <c r="F95" s="46">
        <v>40529</v>
      </c>
      <c r="H95" s="26"/>
      <c r="I95" s="47"/>
      <c r="J95" s="47"/>
      <c r="K95" s="26"/>
    </row>
    <row r="96" spans="1:11" ht="15" customHeight="1" x14ac:dyDescent="0.2">
      <c r="A96" s="28" t="s">
        <v>290</v>
      </c>
      <c r="B96" s="28" t="s">
        <v>291</v>
      </c>
      <c r="C96" s="28" t="s">
        <v>292</v>
      </c>
      <c r="D96" s="28" t="s">
        <v>38</v>
      </c>
      <c r="E96" s="28" t="s">
        <v>38</v>
      </c>
      <c r="F96" s="44">
        <v>42873</v>
      </c>
      <c r="H96" s="26"/>
      <c r="I96" s="47"/>
      <c r="J96" s="47"/>
      <c r="K96" s="26"/>
    </row>
    <row r="97" spans="1:11" ht="15" customHeight="1" x14ac:dyDescent="0.2">
      <c r="A97" s="28" t="s">
        <v>293</v>
      </c>
      <c r="B97" s="28" t="s">
        <v>294</v>
      </c>
      <c r="C97" s="43" t="s">
        <v>295</v>
      </c>
      <c r="D97" s="28" t="s">
        <v>39</v>
      </c>
      <c r="E97" s="28" t="s">
        <v>39</v>
      </c>
      <c r="F97" s="44">
        <v>41187</v>
      </c>
      <c r="H97" s="26"/>
      <c r="I97" s="47"/>
      <c r="J97" s="47"/>
      <c r="K97" s="26"/>
    </row>
    <row r="98" spans="1:11" ht="15" customHeight="1" x14ac:dyDescent="0.2">
      <c r="A98" s="28" t="s">
        <v>296</v>
      </c>
      <c r="B98" s="28" t="s">
        <v>297</v>
      </c>
      <c r="C98" s="28" t="s">
        <v>298</v>
      </c>
      <c r="D98" s="28" t="s">
        <v>47</v>
      </c>
      <c r="E98" s="28" t="s">
        <v>34</v>
      </c>
      <c r="F98" s="44">
        <v>40654</v>
      </c>
      <c r="H98" s="26"/>
      <c r="I98" s="47"/>
      <c r="J98" s="47"/>
      <c r="K98" s="26"/>
    </row>
    <row r="99" spans="1:11" ht="15" customHeight="1" x14ac:dyDescent="0.2">
      <c r="A99" s="28" t="s">
        <v>299</v>
      </c>
      <c r="B99" s="28" t="s">
        <v>300</v>
      </c>
      <c r="C99" s="43" t="s">
        <v>301</v>
      </c>
      <c r="D99" s="28" t="s">
        <v>47</v>
      </c>
      <c r="E99" s="28" t="s">
        <v>31</v>
      </c>
      <c r="F99" s="44">
        <v>41563</v>
      </c>
      <c r="H99" s="26"/>
      <c r="I99" s="47"/>
      <c r="J99" s="47"/>
      <c r="K99" s="26"/>
    </row>
    <row r="100" spans="1:11" ht="15" customHeight="1" x14ac:dyDescent="0.2">
      <c r="A100" s="28" t="s">
        <v>302</v>
      </c>
      <c r="B100" s="28" t="s">
        <v>303</v>
      </c>
      <c r="C100" s="28" t="s">
        <v>304</v>
      </c>
      <c r="D100" s="28" t="s">
        <v>47</v>
      </c>
      <c r="E100" s="28" t="s">
        <v>25</v>
      </c>
      <c r="F100" s="44">
        <v>41803</v>
      </c>
      <c r="H100" s="26"/>
      <c r="I100" s="47"/>
      <c r="J100" s="47"/>
      <c r="K100" s="26"/>
    </row>
    <row r="101" spans="1:11" ht="15" customHeight="1" x14ac:dyDescent="0.2">
      <c r="A101" s="28" t="s">
        <v>305</v>
      </c>
      <c r="B101" s="28" t="s">
        <v>306</v>
      </c>
      <c r="C101" s="43" t="s">
        <v>307</v>
      </c>
      <c r="D101" s="28" t="s">
        <v>47</v>
      </c>
      <c r="E101" s="28" t="s">
        <v>30</v>
      </c>
      <c r="F101" s="44">
        <v>42482</v>
      </c>
      <c r="H101" s="26"/>
      <c r="I101" s="47"/>
      <c r="J101" s="47"/>
      <c r="K101" s="26"/>
    </row>
    <row r="102" spans="1:11" ht="15" customHeight="1" x14ac:dyDescent="0.2">
      <c r="A102" s="28" t="s">
        <v>308</v>
      </c>
      <c r="B102" s="28" t="s">
        <v>309</v>
      </c>
      <c r="C102" s="28" t="s">
        <v>310</v>
      </c>
      <c r="D102" s="28" t="s">
        <v>47</v>
      </c>
      <c r="E102" s="28" t="s">
        <v>30</v>
      </c>
      <c r="F102" s="44">
        <v>40634</v>
      </c>
      <c r="H102" s="26"/>
      <c r="I102" s="47"/>
      <c r="J102" s="47"/>
      <c r="K102" s="26"/>
    </row>
    <row r="103" spans="1:11" ht="15" customHeight="1" x14ac:dyDescent="0.2">
      <c r="A103" s="28" t="s">
        <v>311</v>
      </c>
      <c r="B103" s="28" t="s">
        <v>312</v>
      </c>
      <c r="C103" s="28" t="s">
        <v>313</v>
      </c>
      <c r="D103" s="28" t="s">
        <v>47</v>
      </c>
      <c r="E103" s="28" t="s">
        <v>30</v>
      </c>
      <c r="F103" s="44">
        <v>41905</v>
      </c>
      <c r="H103" s="26"/>
      <c r="I103" s="47"/>
      <c r="J103" s="47"/>
      <c r="K103" s="26"/>
    </row>
    <row r="104" spans="1:11" ht="15" customHeight="1" x14ac:dyDescent="0.2">
      <c r="A104" s="28" t="s">
        <v>314</v>
      </c>
      <c r="B104" s="28" t="s">
        <v>315</v>
      </c>
      <c r="C104" s="43" t="s">
        <v>316</v>
      </c>
      <c r="D104" s="28" t="s">
        <v>47</v>
      </c>
      <c r="E104" s="28" t="s">
        <v>22</v>
      </c>
      <c r="F104" s="44">
        <v>41033</v>
      </c>
      <c r="H104" s="26"/>
      <c r="I104" s="47"/>
      <c r="J104" s="47"/>
      <c r="K104" s="26"/>
    </row>
    <row r="105" spans="1:11" ht="15" customHeight="1" x14ac:dyDescent="0.2">
      <c r="A105" s="28" t="s">
        <v>317</v>
      </c>
      <c r="B105" s="28" t="s">
        <v>318</v>
      </c>
      <c r="C105" s="28" t="s">
        <v>319</v>
      </c>
      <c r="D105" s="28" t="s">
        <v>47</v>
      </c>
      <c r="E105" s="28" t="s">
        <v>37</v>
      </c>
      <c r="F105" s="44">
        <v>44146</v>
      </c>
      <c r="H105" s="26"/>
      <c r="I105" s="47"/>
      <c r="J105" s="47"/>
      <c r="K105" s="26"/>
    </row>
    <row r="106" spans="1:11" ht="15" customHeight="1" x14ac:dyDescent="0.2">
      <c r="A106" s="28" t="s">
        <v>320</v>
      </c>
      <c r="B106" s="28" t="s">
        <v>321</v>
      </c>
      <c r="C106" s="28" t="s">
        <v>322</v>
      </c>
      <c r="D106" s="28" t="s">
        <v>47</v>
      </c>
      <c r="E106" s="28" t="s">
        <v>34</v>
      </c>
      <c r="F106" s="44">
        <v>43069</v>
      </c>
      <c r="H106" s="26"/>
      <c r="I106" s="47"/>
      <c r="J106" s="47"/>
      <c r="K106" s="26"/>
    </row>
    <row r="107" spans="1:11" ht="15" customHeight="1" x14ac:dyDescent="0.2">
      <c r="A107" s="28" t="s">
        <v>323</v>
      </c>
      <c r="B107" s="28" t="s">
        <v>537</v>
      </c>
      <c r="C107" s="28" t="s">
        <v>538</v>
      </c>
      <c r="D107" s="28" t="s">
        <v>47</v>
      </c>
      <c r="E107" s="28" t="s">
        <v>31</v>
      </c>
      <c r="F107" s="44">
        <v>45170</v>
      </c>
      <c r="H107" s="26"/>
      <c r="I107" s="47"/>
      <c r="J107" s="47"/>
      <c r="K107" s="26"/>
    </row>
    <row r="108" spans="1:11" ht="15" customHeight="1" x14ac:dyDescent="0.2">
      <c r="A108" s="28" t="s">
        <v>324</v>
      </c>
      <c r="B108" s="28" t="s">
        <v>325</v>
      </c>
      <c r="C108" s="43" t="s">
        <v>326</v>
      </c>
      <c r="D108" s="28" t="s">
        <v>47</v>
      </c>
      <c r="E108" s="28" t="s">
        <v>34</v>
      </c>
      <c r="F108" s="46">
        <v>42640</v>
      </c>
      <c r="H108" s="26"/>
      <c r="I108" s="47"/>
      <c r="J108" s="47"/>
      <c r="K108" s="26"/>
    </row>
    <row r="109" spans="1:11" ht="15" customHeight="1" x14ac:dyDescent="0.2">
      <c r="A109" s="28" t="s">
        <v>327</v>
      </c>
      <c r="B109" s="28" t="s">
        <v>328</v>
      </c>
      <c r="C109" s="28" t="s">
        <v>329</v>
      </c>
      <c r="D109" s="28" t="s">
        <v>47</v>
      </c>
      <c r="E109" s="28" t="s">
        <v>28</v>
      </c>
      <c r="F109" s="44">
        <v>40814</v>
      </c>
      <c r="H109" s="26"/>
      <c r="I109" s="47"/>
      <c r="J109" s="47"/>
      <c r="K109" s="26"/>
    </row>
    <row r="110" spans="1:11" ht="15" customHeight="1" x14ac:dyDescent="0.2">
      <c r="A110" s="28" t="s">
        <v>330</v>
      </c>
      <c r="B110" s="28" t="s">
        <v>331</v>
      </c>
      <c r="C110" s="28" t="s">
        <v>332</v>
      </c>
      <c r="D110" s="28" t="s">
        <v>47</v>
      </c>
      <c r="E110" s="28" t="s">
        <v>22</v>
      </c>
      <c r="F110" s="44">
        <v>44151</v>
      </c>
      <c r="H110" s="26"/>
      <c r="I110" s="47"/>
      <c r="J110" s="47"/>
      <c r="K110" s="26"/>
    </row>
    <row r="111" spans="1:11" ht="15" customHeight="1" x14ac:dyDescent="0.2">
      <c r="A111" s="28" t="s">
        <v>333</v>
      </c>
      <c r="B111" s="28" t="s">
        <v>334</v>
      </c>
      <c r="C111" s="28" t="s">
        <v>335</v>
      </c>
      <c r="D111" s="28" t="s">
        <v>47</v>
      </c>
      <c r="E111" s="28" t="s">
        <v>31</v>
      </c>
      <c r="F111" s="44">
        <v>40897</v>
      </c>
      <c r="H111" s="26"/>
      <c r="I111" s="47"/>
      <c r="J111" s="47"/>
      <c r="K111" s="26"/>
    </row>
    <row r="112" spans="1:11" ht="15" customHeight="1" x14ac:dyDescent="0.2">
      <c r="A112" s="28" t="s">
        <v>336</v>
      </c>
      <c r="B112" s="28" t="s">
        <v>337</v>
      </c>
      <c r="C112" s="43" t="s">
        <v>338</v>
      </c>
      <c r="D112" s="28" t="s">
        <v>47</v>
      </c>
      <c r="E112" s="28" t="s">
        <v>29</v>
      </c>
      <c r="F112" s="46">
        <v>41957</v>
      </c>
      <c r="H112" s="26"/>
      <c r="I112" s="47"/>
      <c r="J112" s="47"/>
      <c r="K112" s="26"/>
    </row>
    <row r="113" spans="1:11" ht="15" customHeight="1" x14ac:dyDescent="0.2">
      <c r="A113" s="28" t="s">
        <v>339</v>
      </c>
      <c r="B113" s="28" t="s">
        <v>340</v>
      </c>
      <c r="C113" s="28" t="s">
        <v>539</v>
      </c>
      <c r="D113" s="28" t="s">
        <v>47</v>
      </c>
      <c r="E113" s="28" t="s">
        <v>23</v>
      </c>
      <c r="F113" s="46">
        <v>41606</v>
      </c>
      <c r="H113" s="26"/>
      <c r="I113" s="47"/>
      <c r="J113" s="47"/>
      <c r="K113" s="26"/>
    </row>
    <row r="114" spans="1:11" ht="15" customHeight="1" x14ac:dyDescent="0.2">
      <c r="A114" s="28" t="s">
        <v>341</v>
      </c>
      <c r="B114" s="28" t="s">
        <v>342</v>
      </c>
      <c r="C114" s="28" t="s">
        <v>343</v>
      </c>
      <c r="D114" s="28" t="s">
        <v>38</v>
      </c>
      <c r="E114" s="28" t="s">
        <v>38</v>
      </c>
      <c r="F114" s="44">
        <v>41075</v>
      </c>
      <c r="H114" s="26"/>
      <c r="I114" s="47"/>
      <c r="J114" s="47"/>
      <c r="K114" s="26"/>
    </row>
    <row r="115" spans="1:11" ht="15" customHeight="1" x14ac:dyDescent="0.2">
      <c r="A115" s="28" t="s">
        <v>540</v>
      </c>
      <c r="B115" s="28" t="s">
        <v>541</v>
      </c>
      <c r="C115" s="28" t="s">
        <v>542</v>
      </c>
      <c r="D115" s="28" t="s">
        <v>47</v>
      </c>
      <c r="E115" s="28" t="s">
        <v>24</v>
      </c>
      <c r="F115" s="44">
        <v>45846</v>
      </c>
      <c r="H115" s="26"/>
      <c r="I115" s="47"/>
      <c r="J115" s="47"/>
      <c r="K115" s="26"/>
    </row>
    <row r="116" spans="1:11" ht="15" customHeight="1" x14ac:dyDescent="0.2">
      <c r="A116" s="28" t="s">
        <v>344</v>
      </c>
      <c r="B116" s="28" t="s">
        <v>345</v>
      </c>
      <c r="C116" s="28" t="s">
        <v>346</v>
      </c>
      <c r="D116" s="28" t="s">
        <v>47</v>
      </c>
      <c r="E116" s="28" t="s">
        <v>30</v>
      </c>
      <c r="F116" s="44">
        <v>44365</v>
      </c>
      <c r="H116" s="26"/>
      <c r="I116" s="47"/>
      <c r="J116" s="47"/>
      <c r="K116" s="26"/>
    </row>
    <row r="117" spans="1:11" ht="15" customHeight="1" x14ac:dyDescent="0.2">
      <c r="A117" s="28" t="s">
        <v>347</v>
      </c>
      <c r="B117" s="28" t="s">
        <v>348</v>
      </c>
      <c r="C117" s="43" t="s">
        <v>349</v>
      </c>
      <c r="D117" s="28" t="s">
        <v>47</v>
      </c>
      <c r="E117" s="28" t="s">
        <v>31</v>
      </c>
      <c r="F117" s="44">
        <v>41262</v>
      </c>
      <c r="H117" s="26"/>
      <c r="I117" s="47"/>
      <c r="J117" s="47"/>
      <c r="K117" s="26"/>
    </row>
    <row r="118" spans="1:11" ht="15" customHeight="1" x14ac:dyDescent="0.2">
      <c r="A118" s="28" t="s">
        <v>350</v>
      </c>
      <c r="B118" s="28" t="s">
        <v>351</v>
      </c>
      <c r="C118" s="28" t="s">
        <v>352</v>
      </c>
      <c r="D118" s="28" t="s">
        <v>47</v>
      </c>
      <c r="E118" s="28" t="s">
        <v>31</v>
      </c>
      <c r="F118" s="44">
        <v>41893</v>
      </c>
      <c r="H118" s="26"/>
      <c r="I118" s="47"/>
      <c r="J118" s="47"/>
      <c r="K118" s="26"/>
    </row>
    <row r="119" spans="1:11" ht="15" customHeight="1" x14ac:dyDescent="0.2">
      <c r="A119" s="28" t="s">
        <v>353</v>
      </c>
      <c r="B119" s="28" t="s">
        <v>354</v>
      </c>
      <c r="C119" s="28" t="s">
        <v>355</v>
      </c>
      <c r="D119" s="28" t="s">
        <v>47</v>
      </c>
      <c r="E119" s="28" t="s">
        <v>36</v>
      </c>
      <c r="F119" s="44">
        <v>41093</v>
      </c>
      <c r="H119" s="26"/>
      <c r="I119" s="47"/>
      <c r="J119" s="47"/>
      <c r="K119" s="26"/>
    </row>
    <row r="120" spans="1:11" ht="15" customHeight="1" x14ac:dyDescent="0.2">
      <c r="A120" s="28" t="s">
        <v>356</v>
      </c>
      <c r="B120" s="28" t="s">
        <v>357</v>
      </c>
      <c r="C120" s="28" t="s">
        <v>358</v>
      </c>
      <c r="D120" s="28" t="s">
        <v>47</v>
      </c>
      <c r="E120" s="28" t="s">
        <v>29</v>
      </c>
      <c r="F120" s="44">
        <v>43425</v>
      </c>
      <c r="H120" s="26"/>
      <c r="I120" s="47"/>
      <c r="J120" s="47"/>
      <c r="K120" s="26"/>
    </row>
    <row r="121" spans="1:11" ht="15" customHeight="1" x14ac:dyDescent="0.2">
      <c r="A121" s="28" t="s">
        <v>359</v>
      </c>
      <c r="B121" s="28" t="s">
        <v>360</v>
      </c>
      <c r="C121" s="43" t="s">
        <v>361</v>
      </c>
      <c r="D121" s="28" t="s">
        <v>47</v>
      </c>
      <c r="E121" s="28" t="s">
        <v>30</v>
      </c>
      <c r="F121" s="44">
        <v>42664</v>
      </c>
      <c r="H121" s="26"/>
      <c r="I121" s="47"/>
      <c r="J121" s="47"/>
      <c r="K121" s="26"/>
    </row>
    <row r="122" spans="1:11" ht="15" customHeight="1" x14ac:dyDescent="0.2">
      <c r="A122" s="28" t="s">
        <v>362</v>
      </c>
      <c r="B122" s="28" t="s">
        <v>363</v>
      </c>
      <c r="C122" s="28" t="s">
        <v>364</v>
      </c>
      <c r="D122" s="28" t="s">
        <v>47</v>
      </c>
      <c r="E122" s="28" t="s">
        <v>28</v>
      </c>
      <c r="F122" s="46">
        <v>41789</v>
      </c>
      <c r="H122" s="26"/>
      <c r="I122" s="47"/>
      <c r="J122" s="47"/>
      <c r="K122" s="26"/>
    </row>
    <row r="123" spans="1:11" ht="15" customHeight="1" x14ac:dyDescent="0.2">
      <c r="A123" s="28" t="s">
        <v>365</v>
      </c>
      <c r="B123" s="28" t="s">
        <v>543</v>
      </c>
      <c r="C123" s="28" t="s">
        <v>366</v>
      </c>
      <c r="D123" s="28" t="s">
        <v>47</v>
      </c>
      <c r="E123" s="28" t="s">
        <v>31</v>
      </c>
      <c r="F123" s="44">
        <v>45247</v>
      </c>
      <c r="H123" s="26"/>
      <c r="I123" s="47"/>
      <c r="J123" s="47"/>
      <c r="K123" s="26"/>
    </row>
    <row r="124" spans="1:11" ht="15" customHeight="1" x14ac:dyDescent="0.2">
      <c r="A124" s="28" t="s">
        <v>367</v>
      </c>
      <c r="B124" s="28" t="s">
        <v>368</v>
      </c>
      <c r="C124" s="43" t="s">
        <v>369</v>
      </c>
      <c r="D124" s="28" t="s">
        <v>39</v>
      </c>
      <c r="E124" s="28" t="s">
        <v>39</v>
      </c>
      <c r="F124" s="44">
        <v>43081</v>
      </c>
      <c r="H124" s="26"/>
      <c r="I124" s="47"/>
      <c r="J124" s="47"/>
      <c r="K124" s="26"/>
    </row>
    <row r="125" spans="1:11" ht="15" customHeight="1" x14ac:dyDescent="0.2">
      <c r="A125" s="28" t="s">
        <v>370</v>
      </c>
      <c r="B125" s="28" t="s">
        <v>371</v>
      </c>
      <c r="C125" s="43" t="s">
        <v>372</v>
      </c>
      <c r="D125" s="28" t="s">
        <v>47</v>
      </c>
      <c r="E125" s="28" t="s">
        <v>23</v>
      </c>
      <c r="F125" s="44">
        <v>41374</v>
      </c>
      <c r="H125" s="26"/>
      <c r="I125" s="47"/>
      <c r="J125" s="47"/>
      <c r="K125" s="26"/>
    </row>
    <row r="126" spans="1:11" ht="15" customHeight="1" x14ac:dyDescent="0.2">
      <c r="A126" s="28" t="s">
        <v>373</v>
      </c>
      <c r="B126" s="28" t="s">
        <v>374</v>
      </c>
      <c r="C126" s="28" t="s">
        <v>375</v>
      </c>
      <c r="D126" s="28" t="s">
        <v>47</v>
      </c>
      <c r="E126" s="28" t="s">
        <v>29</v>
      </c>
      <c r="F126" s="46">
        <v>41737</v>
      </c>
      <c r="H126" s="26"/>
      <c r="I126" s="47"/>
      <c r="J126" s="47"/>
      <c r="K126" s="26"/>
    </row>
    <row r="127" spans="1:11" ht="15" customHeight="1" x14ac:dyDescent="0.2">
      <c r="A127" s="28" t="s">
        <v>376</v>
      </c>
      <c r="B127" s="28" t="s">
        <v>377</v>
      </c>
      <c r="C127" s="28" t="s">
        <v>378</v>
      </c>
      <c r="D127" s="28" t="s">
        <v>47</v>
      </c>
      <c r="E127" s="28" t="s">
        <v>37</v>
      </c>
      <c r="F127" s="44">
        <v>41541</v>
      </c>
      <c r="H127" s="26"/>
      <c r="I127" s="47"/>
      <c r="J127" s="47"/>
      <c r="K127" s="26"/>
    </row>
    <row r="128" spans="1:11" ht="15" customHeight="1" x14ac:dyDescent="0.2">
      <c r="A128" s="28" t="s">
        <v>379</v>
      </c>
      <c r="B128" s="28" t="s">
        <v>380</v>
      </c>
      <c r="C128" s="28" t="s">
        <v>381</v>
      </c>
      <c r="D128" s="28" t="s">
        <v>38</v>
      </c>
      <c r="E128" s="28" t="s">
        <v>38</v>
      </c>
      <c r="F128" s="44">
        <v>43343</v>
      </c>
      <c r="H128" s="26"/>
      <c r="I128" s="47"/>
      <c r="J128" s="47"/>
      <c r="K128" s="26"/>
    </row>
    <row r="129" spans="1:11" ht="15" customHeight="1" x14ac:dyDescent="0.2">
      <c r="A129" s="28" t="s">
        <v>382</v>
      </c>
      <c r="B129" s="28" t="s">
        <v>544</v>
      </c>
      <c r="C129" s="28" t="s">
        <v>545</v>
      </c>
      <c r="D129" s="28" t="s">
        <v>47</v>
      </c>
      <c r="E129" s="28" t="s">
        <v>23</v>
      </c>
      <c r="F129" s="44">
        <v>41565</v>
      </c>
      <c r="H129" s="26"/>
      <c r="I129" s="47"/>
      <c r="J129" s="47"/>
      <c r="K129" s="26"/>
    </row>
    <row r="130" spans="1:11" ht="15" customHeight="1" x14ac:dyDescent="0.2">
      <c r="A130" s="28" t="s">
        <v>383</v>
      </c>
      <c r="B130" s="28" t="s">
        <v>384</v>
      </c>
      <c r="C130" s="43" t="s">
        <v>385</v>
      </c>
      <c r="D130" s="28" t="s">
        <v>47</v>
      </c>
      <c r="E130" s="28" t="s">
        <v>34</v>
      </c>
      <c r="F130" s="44">
        <v>41730</v>
      </c>
      <c r="H130" s="26"/>
      <c r="I130" s="47"/>
      <c r="J130" s="47"/>
      <c r="K130" s="26"/>
    </row>
    <row r="131" spans="1:11" ht="15" customHeight="1" x14ac:dyDescent="0.2">
      <c r="A131" s="28" t="s">
        <v>386</v>
      </c>
      <c r="B131" s="28" t="s">
        <v>387</v>
      </c>
      <c r="C131" s="28" t="s">
        <v>388</v>
      </c>
      <c r="D131" s="28" t="s">
        <v>47</v>
      </c>
      <c r="E131" s="28" t="s">
        <v>30</v>
      </c>
      <c r="F131" s="44">
        <v>42307</v>
      </c>
      <c r="H131" s="26"/>
      <c r="I131" s="47"/>
      <c r="J131" s="47"/>
      <c r="K131" s="26"/>
    </row>
    <row r="132" spans="1:11" ht="15" customHeight="1" x14ac:dyDescent="0.2">
      <c r="A132" s="28" t="s">
        <v>389</v>
      </c>
      <c r="B132" s="28" t="s">
        <v>390</v>
      </c>
      <c r="C132" s="28" t="s">
        <v>391</v>
      </c>
      <c r="D132" s="28" t="s">
        <v>47</v>
      </c>
      <c r="E132" s="28" t="s">
        <v>27</v>
      </c>
      <c r="F132" s="44">
        <v>44361</v>
      </c>
      <c r="H132" s="26"/>
      <c r="I132" s="47"/>
      <c r="J132" s="47"/>
      <c r="K132" s="26"/>
    </row>
    <row r="133" spans="1:11" ht="15" customHeight="1" x14ac:dyDescent="0.2">
      <c r="A133" s="28" t="s">
        <v>392</v>
      </c>
      <c r="B133" s="28" t="s">
        <v>393</v>
      </c>
      <c r="C133" s="43" t="s">
        <v>394</v>
      </c>
      <c r="D133" s="28" t="s">
        <v>47</v>
      </c>
      <c r="E133" s="28" t="s">
        <v>36</v>
      </c>
      <c r="F133" s="44">
        <v>41709</v>
      </c>
      <c r="H133" s="26"/>
      <c r="I133" s="47"/>
      <c r="J133" s="47"/>
      <c r="K133" s="26"/>
    </row>
    <row r="134" spans="1:11" ht="15" customHeight="1" x14ac:dyDescent="0.2">
      <c r="A134" s="28" t="s">
        <v>395</v>
      </c>
      <c r="B134" s="28" t="s">
        <v>396</v>
      </c>
      <c r="C134" s="28" t="s">
        <v>397</v>
      </c>
      <c r="D134" s="28" t="s">
        <v>47</v>
      </c>
      <c r="E134" s="28" t="s">
        <v>30</v>
      </c>
      <c r="F134" s="44">
        <v>41765</v>
      </c>
      <c r="H134" s="26"/>
      <c r="I134" s="47"/>
      <c r="J134" s="47"/>
      <c r="K134" s="26"/>
    </row>
    <row r="135" spans="1:11" ht="15" customHeight="1" x14ac:dyDescent="0.2">
      <c r="A135" s="28" t="s">
        <v>398</v>
      </c>
      <c r="B135" s="28" t="s">
        <v>399</v>
      </c>
      <c r="C135" s="43" t="s">
        <v>400</v>
      </c>
      <c r="D135" s="28" t="s">
        <v>47</v>
      </c>
      <c r="E135" s="28" t="s">
        <v>26</v>
      </c>
      <c r="F135" s="44">
        <v>41779</v>
      </c>
      <c r="H135" s="26"/>
      <c r="I135" s="47"/>
      <c r="J135" s="47"/>
      <c r="K135" s="26"/>
    </row>
    <row r="136" spans="1:11" ht="15" customHeight="1" x14ac:dyDescent="0.2">
      <c r="A136" s="28" t="s">
        <v>401</v>
      </c>
      <c r="B136" s="28" t="s">
        <v>402</v>
      </c>
      <c r="C136" s="28" t="s">
        <v>403</v>
      </c>
      <c r="D136" s="28" t="s">
        <v>47</v>
      </c>
      <c r="E136" s="28" t="s">
        <v>36</v>
      </c>
      <c r="F136" s="44">
        <v>43808</v>
      </c>
      <c r="H136" s="26"/>
      <c r="I136" s="47"/>
      <c r="J136" s="47"/>
      <c r="K136" s="26"/>
    </row>
    <row r="137" spans="1:11" ht="15" customHeight="1" x14ac:dyDescent="0.2">
      <c r="A137" s="28" t="s">
        <v>404</v>
      </c>
      <c r="B137" s="28" t="s">
        <v>405</v>
      </c>
      <c r="C137" s="28" t="s">
        <v>406</v>
      </c>
      <c r="D137" s="28" t="s">
        <v>47</v>
      </c>
      <c r="E137" s="28" t="s">
        <v>23</v>
      </c>
      <c r="F137" s="44">
        <v>44531</v>
      </c>
      <c r="H137" s="26"/>
      <c r="I137" s="47"/>
      <c r="J137" s="47"/>
      <c r="K137" s="26"/>
    </row>
    <row r="138" spans="1:11" ht="15" customHeight="1" x14ac:dyDescent="0.2">
      <c r="A138" s="28" t="s">
        <v>407</v>
      </c>
      <c r="B138" s="28" t="s">
        <v>408</v>
      </c>
      <c r="C138" s="28" t="s">
        <v>409</v>
      </c>
      <c r="D138" s="28" t="s">
        <v>38</v>
      </c>
      <c r="E138" s="28" t="s">
        <v>38</v>
      </c>
      <c r="F138" s="44">
        <v>41954</v>
      </c>
      <c r="H138" s="26"/>
      <c r="I138" s="47"/>
      <c r="J138" s="47"/>
      <c r="K138" s="26"/>
    </row>
    <row r="139" spans="1:11" ht="15" customHeight="1" x14ac:dyDescent="0.2">
      <c r="A139" s="28" t="s">
        <v>546</v>
      </c>
      <c r="B139" s="28" t="s">
        <v>547</v>
      </c>
      <c r="C139" s="43" t="s">
        <v>548</v>
      </c>
      <c r="D139" s="28" t="s">
        <v>47</v>
      </c>
      <c r="E139" s="28" t="s">
        <v>30</v>
      </c>
      <c r="F139" s="44">
        <v>45646</v>
      </c>
      <c r="H139" s="26"/>
      <c r="I139" s="47"/>
      <c r="J139" s="47"/>
      <c r="K139" s="26"/>
    </row>
    <row r="140" spans="1:11" ht="15" customHeight="1" x14ac:dyDescent="0.2">
      <c r="A140" s="28" t="s">
        <v>410</v>
      </c>
      <c r="B140" s="28" t="s">
        <v>411</v>
      </c>
      <c r="C140" s="28" t="s">
        <v>412</v>
      </c>
      <c r="D140" s="28" t="s">
        <v>47</v>
      </c>
      <c r="E140" s="28" t="s">
        <v>31</v>
      </c>
      <c r="F140" s="44">
        <v>42304</v>
      </c>
      <c r="H140" s="26"/>
      <c r="I140" s="47"/>
      <c r="J140" s="47"/>
      <c r="K140" s="26"/>
    </row>
    <row r="141" spans="1:11" ht="15" customHeight="1" x14ac:dyDescent="0.2">
      <c r="A141" s="28" t="s">
        <v>413</v>
      </c>
      <c r="B141" s="28" t="s">
        <v>414</v>
      </c>
      <c r="C141" s="28" t="s">
        <v>415</v>
      </c>
      <c r="D141" s="28" t="s">
        <v>47</v>
      </c>
      <c r="E141" s="28" t="s">
        <v>34</v>
      </c>
      <c r="F141" s="44">
        <v>45092</v>
      </c>
      <c r="H141" s="26"/>
      <c r="I141" s="47"/>
      <c r="J141" s="47"/>
      <c r="K141" s="26"/>
    </row>
    <row r="142" spans="1:11" ht="15" customHeight="1" x14ac:dyDescent="0.2">
      <c r="A142" s="28" t="s">
        <v>416</v>
      </c>
      <c r="B142" s="28" t="s">
        <v>417</v>
      </c>
      <c r="C142" s="43" t="s">
        <v>418</v>
      </c>
      <c r="D142" s="28" t="s">
        <v>38</v>
      </c>
      <c r="E142" s="28" t="s">
        <v>38</v>
      </c>
      <c r="F142" s="44">
        <v>41935</v>
      </c>
      <c r="H142" s="26"/>
      <c r="I142" s="47"/>
      <c r="J142" s="47"/>
      <c r="K142" s="26"/>
    </row>
    <row r="143" spans="1:11" ht="15" customHeight="1" x14ac:dyDescent="0.2">
      <c r="A143" s="28" t="s">
        <v>419</v>
      </c>
      <c r="B143" s="28" t="s">
        <v>420</v>
      </c>
      <c r="C143" s="43" t="s">
        <v>421</v>
      </c>
      <c r="D143" s="28" t="s">
        <v>47</v>
      </c>
      <c r="E143" s="28" t="s">
        <v>31</v>
      </c>
      <c r="F143" s="44">
        <v>42144</v>
      </c>
      <c r="H143" s="26"/>
      <c r="I143" s="47"/>
      <c r="J143" s="47"/>
      <c r="K143" s="26"/>
    </row>
    <row r="144" spans="1:11" ht="15" customHeight="1" x14ac:dyDescent="0.2">
      <c r="A144" s="28" t="s">
        <v>422</v>
      </c>
      <c r="B144" s="28" t="s">
        <v>423</v>
      </c>
      <c r="C144" s="28" t="s">
        <v>424</v>
      </c>
      <c r="D144" s="28" t="s">
        <v>47</v>
      </c>
      <c r="E144" s="28" t="s">
        <v>35</v>
      </c>
      <c r="F144" s="44">
        <v>43342</v>
      </c>
      <c r="H144" s="26"/>
      <c r="I144" s="47"/>
      <c r="J144" s="47"/>
      <c r="K144" s="26"/>
    </row>
    <row r="145" spans="1:11" ht="15" customHeight="1" x14ac:dyDescent="0.2">
      <c r="A145" s="28" t="s">
        <v>425</v>
      </c>
      <c r="B145" s="28" t="s">
        <v>426</v>
      </c>
      <c r="C145" s="28" t="s">
        <v>427</v>
      </c>
      <c r="D145" s="28" t="s">
        <v>38</v>
      </c>
      <c r="E145" s="28" t="s">
        <v>38</v>
      </c>
      <c r="F145" s="44">
        <v>42858</v>
      </c>
      <c r="H145" s="26"/>
      <c r="I145" s="47"/>
      <c r="J145" s="47"/>
      <c r="K145" s="26"/>
    </row>
    <row r="146" spans="1:11" ht="15" customHeight="1" x14ac:dyDescent="0.2">
      <c r="A146" s="28" t="s">
        <v>549</v>
      </c>
      <c r="B146" s="28" t="s">
        <v>550</v>
      </c>
      <c r="C146" s="28" t="s">
        <v>551</v>
      </c>
      <c r="D146" s="28" t="s">
        <v>47</v>
      </c>
      <c r="E146" s="28" t="s">
        <v>22</v>
      </c>
      <c r="F146" s="44">
        <v>45583</v>
      </c>
      <c r="H146" s="26"/>
      <c r="I146" s="47"/>
      <c r="J146" s="47"/>
      <c r="K146" s="26"/>
    </row>
    <row r="147" spans="1:11" ht="15" customHeight="1" x14ac:dyDescent="0.2">
      <c r="A147" s="28" t="s">
        <v>428</v>
      </c>
      <c r="B147" s="28" t="s">
        <v>429</v>
      </c>
      <c r="C147" s="28" t="s">
        <v>430</v>
      </c>
      <c r="D147" s="28" t="s">
        <v>47</v>
      </c>
      <c r="E147" s="28" t="s">
        <v>31</v>
      </c>
      <c r="F147" s="44">
        <v>42090</v>
      </c>
      <c r="H147" s="26"/>
      <c r="I147" s="47"/>
      <c r="J147" s="47"/>
      <c r="K147" s="26"/>
    </row>
    <row r="148" spans="1:11" ht="15" customHeight="1" x14ac:dyDescent="0.2">
      <c r="A148" s="28" t="s">
        <v>431</v>
      </c>
      <c r="B148" s="28" t="s">
        <v>432</v>
      </c>
      <c r="C148" s="28" t="s">
        <v>433</v>
      </c>
      <c r="D148" s="28" t="s">
        <v>47</v>
      </c>
      <c r="E148" s="28" t="s">
        <v>32</v>
      </c>
      <c r="F148" s="44">
        <v>44869</v>
      </c>
      <c r="H148" s="26"/>
      <c r="I148" s="47"/>
      <c r="J148" s="47"/>
      <c r="K148" s="26"/>
    </row>
    <row r="149" spans="1:11" ht="15" customHeight="1" x14ac:dyDescent="0.2">
      <c r="A149" s="28" t="s">
        <v>434</v>
      </c>
      <c r="B149" s="28" t="s">
        <v>435</v>
      </c>
      <c r="C149" s="28" t="s">
        <v>436</v>
      </c>
      <c r="D149" s="28" t="s">
        <v>47</v>
      </c>
      <c r="E149" s="28" t="s">
        <v>32</v>
      </c>
      <c r="F149" s="44">
        <v>43063</v>
      </c>
      <c r="H149" s="26"/>
      <c r="I149" s="47"/>
      <c r="J149" s="47"/>
      <c r="K149" s="26"/>
    </row>
    <row r="150" spans="1:11" ht="15" customHeight="1" x14ac:dyDescent="0.2">
      <c r="A150" s="28" t="s">
        <v>437</v>
      </c>
      <c r="B150" s="28" t="s">
        <v>438</v>
      </c>
      <c r="C150" s="28" t="s">
        <v>439</v>
      </c>
      <c r="D150" s="28" t="s">
        <v>47</v>
      </c>
      <c r="E150" s="28" t="s">
        <v>30</v>
      </c>
      <c r="F150" s="44">
        <v>43062</v>
      </c>
      <c r="H150" s="26"/>
      <c r="I150" s="47"/>
      <c r="J150" s="47"/>
      <c r="K150" s="26"/>
    </row>
    <row r="151" spans="1:11" ht="15" customHeight="1" x14ac:dyDescent="0.2">
      <c r="A151" s="28" t="s">
        <v>440</v>
      </c>
      <c r="B151" s="28" t="s">
        <v>441</v>
      </c>
      <c r="C151" s="28" t="s">
        <v>442</v>
      </c>
      <c r="D151" s="28" t="s">
        <v>38</v>
      </c>
      <c r="E151" s="28" t="s">
        <v>38</v>
      </c>
      <c r="F151" s="44">
        <v>42545</v>
      </c>
      <c r="H151" s="26"/>
      <c r="I151" s="47"/>
      <c r="J151" s="47"/>
      <c r="K151" s="26"/>
    </row>
    <row r="152" spans="1:11" ht="15" customHeight="1" x14ac:dyDescent="0.2">
      <c r="A152" s="28" t="s">
        <v>443</v>
      </c>
      <c r="B152" s="28" t="s">
        <v>444</v>
      </c>
      <c r="C152" s="28" t="s">
        <v>445</v>
      </c>
      <c r="D152" s="28" t="s">
        <v>47</v>
      </c>
      <c r="E152" s="28" t="s">
        <v>31</v>
      </c>
      <c r="F152" s="44">
        <v>44085</v>
      </c>
      <c r="H152" s="26"/>
      <c r="I152" s="47"/>
      <c r="J152" s="47"/>
      <c r="K152" s="26"/>
    </row>
    <row r="153" spans="1:11" ht="15" customHeight="1" x14ac:dyDescent="0.2">
      <c r="A153" s="28" t="s">
        <v>446</v>
      </c>
      <c r="B153" s="28" t="s">
        <v>447</v>
      </c>
      <c r="C153" s="28" t="s">
        <v>448</v>
      </c>
      <c r="D153" s="28" t="s">
        <v>47</v>
      </c>
      <c r="E153" s="28" t="s">
        <v>22</v>
      </c>
      <c r="F153" s="44">
        <v>42934</v>
      </c>
      <c r="H153" s="26"/>
      <c r="I153" s="47"/>
      <c r="J153" s="47"/>
      <c r="K153" s="26"/>
    </row>
    <row r="154" spans="1:11" ht="15" customHeight="1" x14ac:dyDescent="0.2">
      <c r="A154" s="28" t="s">
        <v>449</v>
      </c>
      <c r="B154" s="28" t="s">
        <v>450</v>
      </c>
      <c r="C154" s="28" t="s">
        <v>451</v>
      </c>
      <c r="D154" s="28" t="s">
        <v>47</v>
      </c>
      <c r="E154" s="28" t="s">
        <v>30</v>
      </c>
      <c r="F154" s="44">
        <v>43207</v>
      </c>
      <c r="H154" s="26"/>
      <c r="I154" s="47"/>
      <c r="J154" s="47"/>
      <c r="K154" s="26"/>
    </row>
    <row r="155" spans="1:11" ht="15" customHeight="1" x14ac:dyDescent="0.2">
      <c r="A155" s="28" t="s">
        <v>452</v>
      </c>
      <c r="B155" s="28" t="s">
        <v>453</v>
      </c>
      <c r="C155" s="28" t="s">
        <v>454</v>
      </c>
      <c r="D155" s="28" t="s">
        <v>47</v>
      </c>
      <c r="E155" s="28" t="s">
        <v>30</v>
      </c>
      <c r="F155" s="44">
        <v>43060</v>
      </c>
      <c r="H155" s="26"/>
      <c r="I155" s="47"/>
      <c r="J155" s="47"/>
      <c r="K155" s="26"/>
    </row>
    <row r="156" spans="1:11" ht="15" customHeight="1" x14ac:dyDescent="0.2">
      <c r="A156" s="28" t="s">
        <v>455</v>
      </c>
      <c r="B156" s="28" t="s">
        <v>456</v>
      </c>
      <c r="C156" s="28" t="s">
        <v>457</v>
      </c>
      <c r="D156" s="28" t="s">
        <v>47</v>
      </c>
      <c r="E156" s="28" t="s">
        <v>29</v>
      </c>
      <c r="F156" s="44">
        <v>43790</v>
      </c>
      <c r="H156" s="26"/>
      <c r="I156" s="47"/>
      <c r="J156" s="47"/>
      <c r="K156" s="26"/>
    </row>
    <row r="157" spans="1:11" ht="15" customHeight="1" x14ac:dyDescent="0.2">
      <c r="A157" s="28" t="s">
        <v>458</v>
      </c>
      <c r="B157" s="28" t="s">
        <v>459</v>
      </c>
      <c r="C157" s="28" t="s">
        <v>460</v>
      </c>
      <c r="D157" s="28" t="s">
        <v>47</v>
      </c>
      <c r="E157" s="28" t="s">
        <v>28</v>
      </c>
      <c r="F157" s="44">
        <v>42571</v>
      </c>
      <c r="H157" s="26"/>
      <c r="I157" s="47"/>
      <c r="J157" s="47"/>
      <c r="K157" s="26"/>
    </row>
    <row r="158" spans="1:11" ht="15" customHeight="1" x14ac:dyDescent="0.2">
      <c r="A158" s="28" t="s">
        <v>461</v>
      </c>
      <c r="B158" s="28" t="s">
        <v>462</v>
      </c>
      <c r="C158" s="28" t="s">
        <v>463</v>
      </c>
      <c r="D158" s="28" t="s">
        <v>47</v>
      </c>
      <c r="E158" s="28" t="s">
        <v>28</v>
      </c>
      <c r="F158" s="44">
        <v>42927</v>
      </c>
      <c r="H158" s="26"/>
      <c r="I158" s="47"/>
      <c r="J158" s="47"/>
      <c r="K158" s="26"/>
    </row>
    <row r="159" spans="1:11" ht="15" customHeight="1" x14ac:dyDescent="0.2">
      <c r="A159" s="28" t="s">
        <v>464</v>
      </c>
      <c r="B159" s="28" t="s">
        <v>465</v>
      </c>
      <c r="C159" s="28" t="s">
        <v>466</v>
      </c>
      <c r="D159" s="28" t="s">
        <v>47</v>
      </c>
      <c r="E159" s="28" t="s">
        <v>35</v>
      </c>
      <c r="F159" s="44">
        <v>43032</v>
      </c>
      <c r="H159" s="26"/>
      <c r="I159" s="47"/>
      <c r="J159" s="47"/>
      <c r="K159" s="26"/>
    </row>
    <row r="160" spans="1:11" ht="15" customHeight="1" x14ac:dyDescent="0.2">
      <c r="A160" s="28" t="s">
        <v>552</v>
      </c>
      <c r="B160" s="28" t="s">
        <v>553</v>
      </c>
      <c r="C160" s="28" t="s">
        <v>554</v>
      </c>
      <c r="D160" s="28" t="s">
        <v>47</v>
      </c>
      <c r="E160" s="28" t="s">
        <v>23</v>
      </c>
      <c r="F160" s="44">
        <v>45805</v>
      </c>
      <c r="H160" s="26"/>
      <c r="I160" s="47"/>
      <c r="J160" s="47"/>
      <c r="K160" s="26"/>
    </row>
    <row r="161" spans="1:11" ht="15" customHeight="1" x14ac:dyDescent="0.2">
      <c r="A161" s="28" t="s">
        <v>467</v>
      </c>
      <c r="B161" s="28" t="s">
        <v>468</v>
      </c>
      <c r="C161" s="28" t="s">
        <v>469</v>
      </c>
      <c r="D161" s="28" t="s">
        <v>38</v>
      </c>
      <c r="E161" s="28" t="s">
        <v>38</v>
      </c>
      <c r="F161" s="44">
        <v>44453</v>
      </c>
      <c r="H161" s="26"/>
      <c r="I161" s="47"/>
      <c r="J161" s="47"/>
      <c r="K161" s="26"/>
    </row>
    <row r="162" spans="1:11" ht="15" customHeight="1" x14ac:dyDescent="0.2">
      <c r="A162" s="28" t="s">
        <v>470</v>
      </c>
      <c r="B162" s="28" t="s">
        <v>471</v>
      </c>
      <c r="C162" s="28" t="s">
        <v>472</v>
      </c>
      <c r="D162" s="28" t="s">
        <v>47</v>
      </c>
      <c r="E162" s="28" t="s">
        <v>24</v>
      </c>
      <c r="F162" s="44">
        <v>44134</v>
      </c>
      <c r="H162" s="26"/>
      <c r="I162" s="47"/>
      <c r="J162" s="47"/>
      <c r="K162" s="26"/>
    </row>
    <row r="163" spans="1:11" ht="15" customHeight="1" x14ac:dyDescent="0.2">
      <c r="A163" s="28" t="s">
        <v>473</v>
      </c>
      <c r="B163" s="28" t="s">
        <v>474</v>
      </c>
      <c r="C163" s="28" t="s">
        <v>475</v>
      </c>
      <c r="D163" s="28" t="s">
        <v>47</v>
      </c>
      <c r="E163" s="28" t="s">
        <v>24</v>
      </c>
      <c r="F163" s="44">
        <v>44077</v>
      </c>
      <c r="H163" s="26"/>
      <c r="I163" s="47"/>
      <c r="J163" s="47"/>
      <c r="K163" s="26"/>
    </row>
    <row r="164" spans="1:11" ht="15" customHeight="1" x14ac:dyDescent="0.2">
      <c r="A164" s="28" t="s">
        <v>476</v>
      </c>
      <c r="B164" s="28" t="s">
        <v>477</v>
      </c>
      <c r="C164" s="28" t="s">
        <v>478</v>
      </c>
      <c r="D164" s="28" t="s">
        <v>47</v>
      </c>
      <c r="E164" s="28" t="s">
        <v>28</v>
      </c>
      <c r="F164" s="44">
        <v>43774</v>
      </c>
      <c r="H164" s="26"/>
      <c r="I164" s="47"/>
      <c r="J164" s="47"/>
      <c r="K164" s="26"/>
    </row>
    <row r="165" spans="1:11" ht="15" customHeight="1" x14ac:dyDescent="0.2">
      <c r="A165" s="28" t="s">
        <v>479</v>
      </c>
      <c r="B165" s="28" t="s">
        <v>555</v>
      </c>
      <c r="C165" s="28" t="s">
        <v>480</v>
      </c>
      <c r="D165" s="28" t="s">
        <v>39</v>
      </c>
      <c r="E165" s="28" t="s">
        <v>39</v>
      </c>
      <c r="F165" s="44">
        <v>43655</v>
      </c>
      <c r="H165" s="26"/>
      <c r="I165" s="47"/>
      <c r="J165" s="47"/>
      <c r="K165" s="26"/>
    </row>
    <row r="166" spans="1:11" ht="15" customHeight="1" x14ac:dyDescent="0.2">
      <c r="A166" s="28" t="s">
        <v>481</v>
      </c>
      <c r="B166" s="28" t="s">
        <v>482</v>
      </c>
      <c r="C166" s="28" t="s">
        <v>483</v>
      </c>
      <c r="D166" s="28" t="s">
        <v>47</v>
      </c>
      <c r="E166" s="28" t="s">
        <v>24</v>
      </c>
      <c r="F166" s="44">
        <v>44897</v>
      </c>
      <c r="H166" s="26"/>
      <c r="I166" s="47"/>
      <c r="J166" s="47"/>
      <c r="K166" s="26"/>
    </row>
    <row r="167" spans="1:11" ht="15" customHeight="1" x14ac:dyDescent="0.2">
      <c r="A167" s="28" t="s">
        <v>484</v>
      </c>
      <c r="B167" s="28" t="s">
        <v>485</v>
      </c>
      <c r="C167" s="28" t="s">
        <v>486</v>
      </c>
      <c r="D167" s="28" t="s">
        <v>47</v>
      </c>
      <c r="E167" s="28" t="s">
        <v>36</v>
      </c>
      <c r="F167" s="44">
        <v>43802</v>
      </c>
      <c r="H167" s="26"/>
      <c r="I167" s="47"/>
      <c r="J167" s="47"/>
      <c r="K167" s="26"/>
    </row>
    <row r="168" spans="1:11" ht="15" customHeight="1" x14ac:dyDescent="0.2">
      <c r="A168" s="28" t="s">
        <v>487</v>
      </c>
      <c r="B168" s="28" t="s">
        <v>488</v>
      </c>
      <c r="C168" s="28" t="s">
        <v>489</v>
      </c>
      <c r="D168" s="28" t="s">
        <v>38</v>
      </c>
      <c r="E168" s="28" t="s">
        <v>38</v>
      </c>
      <c r="F168" s="44">
        <v>44089</v>
      </c>
      <c r="H168" s="26"/>
      <c r="I168" s="47"/>
      <c r="J168" s="47"/>
      <c r="K168" s="26"/>
    </row>
    <row r="169" spans="1:11" ht="15" customHeight="1" x14ac:dyDescent="0.2">
      <c r="A169" s="28" t="s">
        <v>556</v>
      </c>
      <c r="B169" s="28" t="s">
        <v>557</v>
      </c>
      <c r="C169" s="28" t="s">
        <v>558</v>
      </c>
      <c r="D169" s="28" t="s">
        <v>47</v>
      </c>
      <c r="E169" s="28" t="s">
        <v>31</v>
      </c>
      <c r="F169" s="44">
        <v>45604</v>
      </c>
      <c r="H169" s="26"/>
      <c r="I169" s="47"/>
      <c r="J169" s="47"/>
      <c r="K169" s="26"/>
    </row>
    <row r="170" spans="1:11" ht="15" customHeight="1" x14ac:dyDescent="0.2">
      <c r="A170" s="28" t="s">
        <v>490</v>
      </c>
      <c r="B170" s="28" t="s">
        <v>491</v>
      </c>
      <c r="C170" s="28" t="s">
        <v>492</v>
      </c>
      <c r="D170" s="28" t="s">
        <v>47</v>
      </c>
      <c r="E170" s="28" t="s">
        <v>24</v>
      </c>
      <c r="F170" s="44">
        <v>45114</v>
      </c>
      <c r="H170" s="26"/>
      <c r="I170" s="47"/>
      <c r="J170" s="47"/>
      <c r="K170" s="26"/>
    </row>
    <row r="171" spans="1:11" ht="15" customHeight="1" x14ac:dyDescent="0.2">
      <c r="A171" s="28" t="s">
        <v>493</v>
      </c>
      <c r="B171" s="28" t="s">
        <v>494</v>
      </c>
      <c r="C171" s="28" t="s">
        <v>495</v>
      </c>
      <c r="D171" s="28" t="s">
        <v>47</v>
      </c>
      <c r="E171" s="28" t="s">
        <v>27</v>
      </c>
      <c r="F171" s="44">
        <v>44371</v>
      </c>
      <c r="H171" s="26"/>
      <c r="I171" s="47"/>
      <c r="J171" s="47"/>
      <c r="K171" s="26"/>
    </row>
    <row r="172" spans="1:11" ht="15" customHeight="1" x14ac:dyDescent="0.2">
      <c r="A172" s="28" t="s">
        <v>559</v>
      </c>
      <c r="B172" s="28" t="s">
        <v>496</v>
      </c>
      <c r="C172" s="28" t="s">
        <v>497</v>
      </c>
      <c r="D172" s="28" t="s">
        <v>47</v>
      </c>
      <c r="E172" s="28" t="s">
        <v>33</v>
      </c>
      <c r="F172" s="44">
        <v>45478</v>
      </c>
      <c r="H172" s="26"/>
      <c r="I172" s="47"/>
      <c r="J172" s="47"/>
      <c r="K172" s="26"/>
    </row>
    <row r="173" spans="1:11" ht="15" customHeight="1" x14ac:dyDescent="0.2">
      <c r="A173" s="28" t="s">
        <v>498</v>
      </c>
      <c r="B173" s="28" t="s">
        <v>499</v>
      </c>
      <c r="C173" s="28" t="s">
        <v>500</v>
      </c>
      <c r="D173" s="28" t="s">
        <v>47</v>
      </c>
      <c r="E173" s="28" t="s">
        <v>31</v>
      </c>
      <c r="F173" s="44">
        <v>44531</v>
      </c>
      <c r="H173" s="26"/>
      <c r="I173" s="47"/>
      <c r="J173" s="47"/>
      <c r="K173" s="26"/>
    </row>
    <row r="174" spans="1:11" ht="15" customHeight="1" x14ac:dyDescent="0.2">
      <c r="A174" s="28" t="s">
        <v>501</v>
      </c>
      <c r="B174" s="28" t="s">
        <v>502</v>
      </c>
      <c r="C174" s="28" t="s">
        <v>503</v>
      </c>
      <c r="D174" s="28" t="s">
        <v>47</v>
      </c>
      <c r="E174" s="28" t="s">
        <v>34</v>
      </c>
      <c r="F174" s="44">
        <v>44540</v>
      </c>
      <c r="H174" s="26"/>
      <c r="I174" s="47"/>
      <c r="J174" s="47"/>
      <c r="K174" s="26"/>
    </row>
    <row r="175" spans="1:11" ht="15" customHeight="1" x14ac:dyDescent="0.2">
      <c r="A175" s="28" t="s">
        <v>504</v>
      </c>
      <c r="B175" s="28" t="s">
        <v>505</v>
      </c>
      <c r="C175" s="28" t="s">
        <v>506</v>
      </c>
      <c r="D175" s="28" t="s">
        <v>47</v>
      </c>
      <c r="E175" s="28" t="s">
        <v>31</v>
      </c>
      <c r="F175" s="44">
        <v>45258</v>
      </c>
      <c r="H175" s="26"/>
      <c r="I175" s="47"/>
      <c r="J175" s="47"/>
      <c r="K175" s="26"/>
    </row>
    <row r="176" spans="1:11" ht="15" customHeight="1" x14ac:dyDescent="0.2">
      <c r="A176" s="28" t="s">
        <v>560</v>
      </c>
      <c r="B176" s="28" t="s">
        <v>561</v>
      </c>
      <c r="C176" s="28" t="s">
        <v>562</v>
      </c>
      <c r="D176" s="28" t="s">
        <v>47</v>
      </c>
      <c r="E176" s="28" t="s">
        <v>33</v>
      </c>
      <c r="F176" s="44">
        <v>45576</v>
      </c>
      <c r="H176" s="26"/>
      <c r="I176" s="47"/>
      <c r="J176" s="47"/>
      <c r="K176" s="26"/>
    </row>
    <row r="177" spans="1:11" ht="15" customHeight="1" x14ac:dyDescent="0.2">
      <c r="A177" s="28" t="s">
        <v>563</v>
      </c>
      <c r="B177" s="28" t="s">
        <v>564</v>
      </c>
      <c r="C177" s="28" t="s">
        <v>565</v>
      </c>
      <c r="D177" s="28" t="s">
        <v>38</v>
      </c>
      <c r="E177" s="28" t="s">
        <v>38</v>
      </c>
      <c r="F177" s="44">
        <v>45625</v>
      </c>
      <c r="H177" s="26"/>
      <c r="I177" s="47"/>
      <c r="J177" s="47"/>
      <c r="K177" s="26"/>
    </row>
    <row r="178" spans="1:11" ht="15" customHeight="1" x14ac:dyDescent="0.2">
      <c r="A178" s="28" t="s">
        <v>566</v>
      </c>
      <c r="B178" s="28" t="s">
        <v>567</v>
      </c>
      <c r="C178" s="28" t="s">
        <v>568</v>
      </c>
      <c r="D178" s="28" t="s">
        <v>47</v>
      </c>
      <c r="E178" s="28" t="s">
        <v>29</v>
      </c>
      <c r="F178" s="44">
        <v>45762</v>
      </c>
      <c r="H178" s="26"/>
      <c r="I178" s="47"/>
      <c r="J178" s="47"/>
      <c r="K178" s="26"/>
    </row>
    <row r="179" spans="1:11" ht="15" customHeight="1" x14ac:dyDescent="0.2">
      <c r="A179" s="45" t="s">
        <v>21</v>
      </c>
      <c r="B179" s="50" t="s">
        <v>507</v>
      </c>
      <c r="C179" s="50" t="s">
        <v>507</v>
      </c>
      <c r="D179" s="50" t="s">
        <v>507</v>
      </c>
      <c r="E179" s="50" t="s">
        <v>507</v>
      </c>
      <c r="F179" s="51" t="s">
        <v>507</v>
      </c>
      <c r="H179" s="26"/>
      <c r="I179" s="47"/>
      <c r="J179" s="47"/>
      <c r="K179" s="26"/>
    </row>
    <row r="180" spans="1:11" x14ac:dyDescent="0.2">
      <c r="A180" s="52"/>
      <c r="B180" s="26"/>
      <c r="C180" s="26"/>
      <c r="D180" s="53"/>
      <c r="E180" s="26"/>
      <c r="F180" s="54"/>
      <c r="G180" s="26"/>
      <c r="H180" s="26"/>
      <c r="I180" s="47"/>
      <c r="J180" s="47"/>
      <c r="K180" s="26"/>
    </row>
    <row r="181" spans="1:11" x14ac:dyDescent="0.2">
      <c r="A181" s="52"/>
      <c r="B181" s="26"/>
      <c r="C181" s="26"/>
      <c r="D181" s="53"/>
      <c r="E181" s="26"/>
      <c r="F181" s="54"/>
      <c r="G181" s="26"/>
      <c r="H181" s="26"/>
      <c r="I181" s="47"/>
      <c r="J181" s="47"/>
      <c r="K181" s="26"/>
    </row>
    <row r="182" spans="1:11" x14ac:dyDescent="0.2">
      <c r="A182" s="52"/>
      <c r="B182" s="26"/>
      <c r="C182" s="26"/>
      <c r="D182" s="53"/>
      <c r="E182" s="26"/>
      <c r="F182" s="54"/>
      <c r="G182" s="26"/>
      <c r="H182" s="26"/>
      <c r="I182" s="47"/>
      <c r="J182" s="47"/>
      <c r="K182" s="26"/>
    </row>
    <row r="183" spans="1:11" x14ac:dyDescent="0.2">
      <c r="A183" s="52"/>
      <c r="B183" s="26"/>
      <c r="C183" s="26"/>
      <c r="D183" s="53"/>
      <c r="E183" s="26"/>
      <c r="F183" s="54"/>
      <c r="G183" s="26"/>
      <c r="H183" s="26"/>
      <c r="I183" s="47"/>
      <c r="J183" s="47"/>
      <c r="K183" s="26"/>
    </row>
    <row r="184" spans="1:11" x14ac:dyDescent="0.2">
      <c r="A184" s="52"/>
      <c r="B184" s="26"/>
      <c r="C184" s="26"/>
      <c r="D184" s="53"/>
      <c r="E184" s="26"/>
      <c r="F184" s="54"/>
      <c r="G184" s="26"/>
      <c r="H184" s="26"/>
      <c r="I184" s="47"/>
      <c r="J184" s="47"/>
      <c r="K184" s="26"/>
    </row>
    <row r="185" spans="1:11" x14ac:dyDescent="0.2">
      <c r="A185" s="52"/>
      <c r="B185" s="26"/>
      <c r="C185" s="26"/>
      <c r="D185" s="53"/>
      <c r="E185" s="26"/>
      <c r="F185" s="54"/>
      <c r="G185" s="26"/>
      <c r="H185" s="26"/>
      <c r="I185" s="47"/>
      <c r="J185" s="47"/>
      <c r="K185" s="26"/>
    </row>
    <row r="186" spans="1:11" x14ac:dyDescent="0.2">
      <c r="A186" s="52"/>
      <c r="B186" s="26"/>
      <c r="C186" s="26"/>
      <c r="D186" s="53"/>
      <c r="E186" s="26"/>
      <c r="F186" s="54"/>
      <c r="G186" s="26"/>
      <c r="H186" s="26"/>
      <c r="I186" s="47"/>
      <c r="J186" s="47"/>
      <c r="K186" s="26"/>
    </row>
    <row r="187" spans="1:11" x14ac:dyDescent="0.2">
      <c r="A187" s="52"/>
      <c r="B187" s="26"/>
      <c r="C187" s="26"/>
      <c r="D187" s="53"/>
      <c r="E187" s="26"/>
      <c r="F187" s="54"/>
      <c r="G187" s="26"/>
      <c r="H187" s="26"/>
      <c r="I187" s="47"/>
      <c r="J187" s="47"/>
      <c r="K187" s="26"/>
    </row>
    <row r="188" spans="1:11" x14ac:dyDescent="0.2">
      <c r="A188" s="52"/>
      <c r="B188" s="26"/>
      <c r="C188" s="26"/>
      <c r="D188" s="53"/>
      <c r="E188" s="26"/>
      <c r="F188" s="54"/>
      <c r="G188" s="26"/>
      <c r="H188" s="26"/>
      <c r="I188" s="47"/>
      <c r="J188" s="47"/>
      <c r="K188" s="26"/>
    </row>
    <row r="189" spans="1:11" x14ac:dyDescent="0.2">
      <c r="A189" s="52"/>
      <c r="B189" s="26"/>
      <c r="C189" s="26"/>
      <c r="D189" s="53"/>
      <c r="E189" s="26"/>
      <c r="F189" s="54"/>
      <c r="G189" s="26"/>
      <c r="H189" s="26"/>
      <c r="I189" s="47"/>
      <c r="J189" s="47"/>
      <c r="K189" s="26"/>
    </row>
    <row r="190" spans="1:11" x14ac:dyDescent="0.2">
      <c r="A190" s="52"/>
      <c r="B190" s="26"/>
      <c r="C190" s="26"/>
      <c r="D190" s="53"/>
      <c r="E190" s="26"/>
      <c r="F190" s="54"/>
      <c r="G190" s="26"/>
      <c r="H190" s="26"/>
      <c r="I190" s="47"/>
      <c r="J190" s="47"/>
      <c r="K190" s="26"/>
    </row>
    <row r="191" spans="1:11" x14ac:dyDescent="0.2">
      <c r="A191" s="52"/>
      <c r="B191" s="26"/>
      <c r="C191" s="26"/>
      <c r="D191" s="53"/>
      <c r="E191" s="26"/>
      <c r="F191" s="54"/>
      <c r="G191" s="26"/>
      <c r="H191" s="26"/>
      <c r="I191" s="47"/>
      <c r="J191" s="47"/>
      <c r="K191" s="26"/>
    </row>
    <row r="192" spans="1:11" x14ac:dyDescent="0.2">
      <c r="A192" s="52"/>
      <c r="B192" s="26"/>
      <c r="C192" s="26"/>
      <c r="D192" s="53"/>
      <c r="E192" s="26"/>
      <c r="F192" s="54"/>
      <c r="G192" s="26"/>
      <c r="H192" s="26"/>
      <c r="I192" s="47"/>
      <c r="J192" s="47"/>
      <c r="K192" s="26"/>
    </row>
    <row r="193" spans="1:11" x14ac:dyDescent="0.2">
      <c r="A193" s="52"/>
      <c r="B193" s="26"/>
      <c r="C193" s="26"/>
      <c r="D193" s="53"/>
      <c r="E193" s="26"/>
      <c r="F193" s="54"/>
      <c r="G193" s="26"/>
      <c r="H193" s="26"/>
      <c r="I193" s="47"/>
      <c r="J193" s="47"/>
      <c r="K193" s="26"/>
    </row>
    <row r="194" spans="1:11" x14ac:dyDescent="0.2">
      <c r="A194" s="52"/>
      <c r="B194" s="26"/>
      <c r="C194" s="26"/>
      <c r="D194" s="53"/>
      <c r="E194" s="26"/>
      <c r="F194" s="54"/>
      <c r="G194" s="26"/>
      <c r="H194" s="26"/>
      <c r="I194" s="47"/>
      <c r="J194" s="47"/>
      <c r="K194" s="26"/>
    </row>
    <row r="195" spans="1:11" x14ac:dyDescent="0.2">
      <c r="A195" s="52"/>
      <c r="B195" s="26"/>
      <c r="C195" s="26"/>
      <c r="D195" s="53"/>
      <c r="E195" s="26"/>
      <c r="F195" s="54"/>
      <c r="G195" s="26"/>
      <c r="H195" s="26"/>
      <c r="I195" s="47"/>
      <c r="J195" s="47"/>
      <c r="K195" s="26"/>
    </row>
    <row r="196" spans="1:11" x14ac:dyDescent="0.2">
      <c r="A196" s="52"/>
      <c r="B196" s="26"/>
      <c r="C196" s="26"/>
      <c r="D196" s="53"/>
      <c r="E196" s="26"/>
      <c r="F196" s="54"/>
      <c r="G196" s="26"/>
      <c r="H196" s="26"/>
      <c r="I196" s="47"/>
      <c r="J196" s="47"/>
      <c r="K196" s="26"/>
    </row>
    <row r="197" spans="1:11" x14ac:dyDescent="0.2">
      <c r="A197" s="52"/>
      <c r="B197" s="26"/>
      <c r="C197" s="26"/>
      <c r="D197" s="53"/>
      <c r="E197" s="26"/>
      <c r="F197" s="54"/>
      <c r="G197" s="26"/>
      <c r="H197" s="26"/>
      <c r="I197" s="47"/>
      <c r="J197" s="47"/>
      <c r="K197" s="26"/>
    </row>
    <row r="198" spans="1:11" x14ac:dyDescent="0.2">
      <c r="A198" s="52"/>
      <c r="B198" s="26"/>
      <c r="C198" s="26"/>
      <c r="D198" s="53"/>
      <c r="E198" s="26"/>
      <c r="F198" s="54"/>
      <c r="G198" s="26"/>
      <c r="H198" s="26"/>
      <c r="I198" s="47"/>
      <c r="J198" s="47"/>
      <c r="K198" s="26"/>
    </row>
    <row r="199" spans="1:11" x14ac:dyDescent="0.2">
      <c r="A199" s="52"/>
      <c r="B199" s="26"/>
      <c r="C199" s="26"/>
      <c r="D199" s="53"/>
      <c r="E199" s="26"/>
      <c r="F199" s="54"/>
      <c r="G199" s="26"/>
      <c r="H199" s="26"/>
      <c r="I199" s="47"/>
      <c r="J199" s="47"/>
      <c r="K199" s="26"/>
    </row>
    <row r="200" spans="1:11" x14ac:dyDescent="0.2">
      <c r="A200" s="52"/>
      <c r="B200" s="26"/>
      <c r="C200" s="26"/>
      <c r="D200" s="53"/>
      <c r="E200" s="26"/>
      <c r="F200" s="54"/>
      <c r="G200" s="26"/>
      <c r="H200" s="26"/>
      <c r="I200" s="47"/>
      <c r="J200" s="47"/>
      <c r="K200" s="26"/>
    </row>
    <row r="201" spans="1:11" x14ac:dyDescent="0.2">
      <c r="A201" s="52"/>
      <c r="B201" s="26"/>
      <c r="C201" s="26"/>
      <c r="D201" s="53"/>
      <c r="E201" s="26"/>
      <c r="F201" s="54"/>
      <c r="G201" s="26"/>
      <c r="H201" s="26"/>
      <c r="I201" s="47"/>
      <c r="J201" s="47"/>
      <c r="K201" s="26"/>
    </row>
    <row r="202" spans="1:11" x14ac:dyDescent="0.2">
      <c r="A202" s="52"/>
      <c r="B202" s="26"/>
      <c r="C202" s="26"/>
      <c r="D202" s="53"/>
      <c r="E202" s="26"/>
      <c r="F202" s="54"/>
      <c r="G202" s="26"/>
      <c r="H202" s="26"/>
      <c r="I202" s="47"/>
      <c r="J202" s="47"/>
      <c r="K202" s="26"/>
    </row>
    <row r="203" spans="1:11" x14ac:dyDescent="0.2">
      <c r="A203" s="52"/>
      <c r="B203" s="26"/>
      <c r="C203" s="26"/>
      <c r="D203" s="53"/>
      <c r="E203" s="26"/>
      <c r="F203" s="54"/>
      <c r="G203" s="26"/>
      <c r="H203" s="26"/>
      <c r="I203" s="47"/>
      <c r="J203" s="47"/>
      <c r="K203" s="26"/>
    </row>
    <row r="204" spans="1:11" x14ac:dyDescent="0.2">
      <c r="A204" s="52"/>
      <c r="B204" s="26"/>
      <c r="C204" s="26"/>
      <c r="D204" s="53"/>
      <c r="E204" s="26"/>
      <c r="F204" s="54"/>
      <c r="G204" s="26"/>
      <c r="H204" s="26"/>
      <c r="I204" s="47"/>
      <c r="J204" s="47"/>
      <c r="K204" s="26"/>
    </row>
    <row r="205" spans="1:11" x14ac:dyDescent="0.2">
      <c r="A205" s="52"/>
      <c r="B205" s="26"/>
      <c r="C205" s="26"/>
      <c r="D205" s="53"/>
      <c r="E205" s="26"/>
      <c r="F205" s="54"/>
      <c r="G205" s="26"/>
      <c r="H205" s="26"/>
      <c r="I205" s="47"/>
      <c r="J205" s="47"/>
      <c r="K205" s="26"/>
    </row>
    <row r="206" spans="1:11" x14ac:dyDescent="0.2">
      <c r="A206" s="52"/>
      <c r="B206" s="26"/>
      <c r="C206" s="26"/>
      <c r="D206" s="53"/>
      <c r="E206" s="26"/>
      <c r="F206" s="54"/>
      <c r="G206" s="26"/>
      <c r="H206" s="26"/>
      <c r="I206" s="47"/>
      <c r="J206" s="47"/>
      <c r="K206" s="26"/>
    </row>
    <row r="207" spans="1:11" x14ac:dyDescent="0.2">
      <c r="A207" s="52"/>
      <c r="B207" s="26"/>
      <c r="C207" s="26"/>
      <c r="D207" s="53"/>
      <c r="E207" s="26"/>
      <c r="F207" s="54"/>
      <c r="G207" s="26"/>
      <c r="H207" s="26"/>
      <c r="I207" s="47"/>
      <c r="J207" s="47"/>
      <c r="K207" s="26"/>
    </row>
    <row r="208" spans="1:11" x14ac:dyDescent="0.2">
      <c r="A208" s="52"/>
      <c r="B208" s="26"/>
      <c r="C208" s="26"/>
      <c r="D208" s="53"/>
      <c r="E208" s="26"/>
      <c r="F208" s="54"/>
      <c r="G208" s="26"/>
      <c r="H208" s="26"/>
      <c r="I208" s="47"/>
      <c r="J208" s="47"/>
      <c r="K208" s="26"/>
    </row>
    <row r="209" spans="1:11" x14ac:dyDescent="0.2">
      <c r="A209" s="52"/>
      <c r="B209" s="26"/>
      <c r="C209" s="26"/>
      <c r="D209" s="53"/>
      <c r="E209" s="26"/>
      <c r="F209" s="54"/>
      <c r="G209" s="26"/>
      <c r="H209" s="26"/>
      <c r="I209" s="47"/>
      <c r="J209" s="47"/>
      <c r="K209" s="26"/>
    </row>
    <row r="210" spans="1:11" x14ac:dyDescent="0.2">
      <c r="A210" s="52"/>
      <c r="B210" s="26"/>
      <c r="C210" s="26"/>
      <c r="D210" s="53"/>
      <c r="E210" s="26"/>
      <c r="F210" s="54"/>
      <c r="G210" s="26"/>
      <c r="H210" s="26"/>
      <c r="I210" s="47"/>
      <c r="J210" s="47"/>
      <c r="K210" s="26"/>
    </row>
    <row r="211" spans="1:11" x14ac:dyDescent="0.2">
      <c r="A211" s="52"/>
      <c r="B211" s="26"/>
      <c r="C211" s="26"/>
      <c r="D211" s="53"/>
      <c r="E211" s="26"/>
      <c r="F211" s="54"/>
      <c r="G211" s="26"/>
      <c r="H211" s="26"/>
      <c r="I211" s="47"/>
      <c r="J211" s="47"/>
      <c r="K211" s="26"/>
    </row>
    <row r="212" spans="1:11" x14ac:dyDescent="0.2">
      <c r="A212" s="52"/>
      <c r="B212" s="26"/>
      <c r="C212" s="26"/>
      <c r="D212" s="53"/>
      <c r="E212" s="26"/>
      <c r="F212" s="54"/>
      <c r="G212" s="26"/>
      <c r="H212" s="26"/>
      <c r="I212" s="47"/>
      <c r="J212" s="47"/>
      <c r="K212" s="26"/>
    </row>
    <row r="213" spans="1:11" x14ac:dyDescent="0.2">
      <c r="A213" s="52"/>
      <c r="B213" s="26"/>
      <c r="C213" s="26"/>
      <c r="D213" s="53"/>
      <c r="E213" s="26"/>
      <c r="F213" s="54"/>
      <c r="G213" s="26"/>
      <c r="H213" s="26"/>
      <c r="I213" s="47"/>
      <c r="J213" s="47"/>
      <c r="K213" s="26"/>
    </row>
    <row r="214" spans="1:11" x14ac:dyDescent="0.2">
      <c r="A214" s="52"/>
      <c r="B214" s="26"/>
      <c r="C214" s="26"/>
      <c r="D214" s="53"/>
      <c r="E214" s="26"/>
      <c r="F214" s="54"/>
      <c r="G214" s="26"/>
      <c r="H214" s="26"/>
      <c r="I214" s="47"/>
      <c r="J214" s="47"/>
      <c r="K214" s="26"/>
    </row>
    <row r="215" spans="1:11" x14ac:dyDescent="0.2">
      <c r="A215" s="52"/>
      <c r="B215" s="26"/>
      <c r="C215" s="26"/>
      <c r="D215" s="53"/>
      <c r="E215" s="26"/>
      <c r="F215" s="54"/>
      <c r="G215" s="26"/>
      <c r="H215" s="26"/>
      <c r="I215" s="47"/>
      <c r="J215" s="47"/>
      <c r="K215" s="26"/>
    </row>
    <row r="216" spans="1:11" x14ac:dyDescent="0.2">
      <c r="A216" s="52"/>
      <c r="B216" s="26"/>
      <c r="C216" s="26"/>
      <c r="D216" s="53"/>
      <c r="E216" s="26"/>
      <c r="F216" s="54"/>
      <c r="G216" s="26"/>
      <c r="H216" s="26"/>
      <c r="I216" s="26"/>
      <c r="J216" s="26"/>
      <c r="K216" s="26"/>
    </row>
    <row r="217" spans="1:11" x14ac:dyDescent="0.2">
      <c r="A217" s="52"/>
      <c r="B217" s="26"/>
      <c r="C217" s="26"/>
      <c r="D217" s="53"/>
      <c r="E217" s="26"/>
      <c r="F217" s="54"/>
      <c r="G217" s="26"/>
      <c r="H217" s="26"/>
      <c r="I217" s="26"/>
      <c r="J217" s="26"/>
      <c r="K217" s="26"/>
    </row>
    <row r="218" spans="1:11" x14ac:dyDescent="0.2">
      <c r="A218" s="52"/>
      <c r="B218" s="26"/>
      <c r="C218" s="26"/>
      <c r="D218" s="53"/>
      <c r="E218" s="26"/>
      <c r="F218" s="54"/>
      <c r="G218" s="26"/>
      <c r="H218" s="26"/>
      <c r="I218" s="26"/>
      <c r="J218" s="26"/>
      <c r="K218" s="26"/>
    </row>
    <row r="219" spans="1:11" x14ac:dyDescent="0.2">
      <c r="A219" s="52"/>
      <c r="B219" s="26"/>
      <c r="C219" s="26"/>
      <c r="D219" s="53"/>
      <c r="E219" s="26"/>
      <c r="F219" s="54"/>
      <c r="G219" s="26"/>
      <c r="H219" s="26"/>
      <c r="I219" s="26"/>
      <c r="J219" s="26"/>
      <c r="K219" s="26"/>
    </row>
    <row r="220" spans="1:11" x14ac:dyDescent="0.2">
      <c r="A220" s="52"/>
      <c r="B220" s="26"/>
      <c r="C220" s="26"/>
      <c r="D220" s="53"/>
      <c r="E220" s="26"/>
      <c r="F220" s="54"/>
      <c r="G220" s="26"/>
      <c r="H220" s="26"/>
      <c r="I220" s="26"/>
      <c r="J220" s="26"/>
      <c r="K220" s="26"/>
    </row>
    <row r="221" spans="1:11" x14ac:dyDescent="0.2">
      <c r="A221" s="52"/>
      <c r="B221" s="26"/>
      <c r="C221" s="26"/>
      <c r="D221" s="53"/>
      <c r="E221" s="26"/>
      <c r="F221" s="54"/>
      <c r="G221" s="26"/>
      <c r="H221" s="26"/>
      <c r="I221" s="26"/>
      <c r="J221" s="26"/>
      <c r="K221" s="26"/>
    </row>
    <row r="222" spans="1:11" x14ac:dyDescent="0.2">
      <c r="A222" s="52"/>
      <c r="B222" s="26"/>
      <c r="C222" s="26"/>
      <c r="D222" s="53"/>
      <c r="E222" s="26"/>
      <c r="F222" s="54"/>
      <c r="G222" s="26"/>
      <c r="H222" s="26"/>
      <c r="I222" s="26"/>
      <c r="J222" s="26"/>
      <c r="K222" s="26"/>
    </row>
    <row r="223" spans="1:11" x14ac:dyDescent="0.2">
      <c r="A223" s="52"/>
      <c r="B223" s="26"/>
      <c r="C223" s="26"/>
      <c r="D223" s="53"/>
      <c r="E223" s="26"/>
      <c r="F223" s="54"/>
      <c r="G223" s="26"/>
      <c r="H223" s="26"/>
      <c r="I223" s="26"/>
      <c r="J223" s="26"/>
      <c r="K223" s="26"/>
    </row>
    <row r="224" spans="1:11" x14ac:dyDescent="0.2">
      <c r="A224" s="52"/>
      <c r="B224" s="26"/>
      <c r="C224" s="26"/>
      <c r="D224" s="53"/>
      <c r="E224" s="26"/>
      <c r="F224" s="54"/>
      <c r="G224" s="26"/>
      <c r="H224" s="26"/>
      <c r="I224" s="26"/>
      <c r="J224" s="26"/>
      <c r="K224" s="26"/>
    </row>
    <row r="225" spans="1:11" x14ac:dyDescent="0.2">
      <c r="A225" s="52"/>
      <c r="B225" s="26"/>
      <c r="C225" s="26"/>
      <c r="D225" s="53"/>
      <c r="E225" s="26"/>
      <c r="F225" s="54"/>
      <c r="G225" s="26"/>
      <c r="H225" s="26"/>
      <c r="I225" s="26"/>
      <c r="J225" s="26"/>
      <c r="K225" s="26"/>
    </row>
    <row r="226" spans="1:11" x14ac:dyDescent="0.2">
      <c r="A226" s="52"/>
      <c r="B226" s="26"/>
      <c r="C226" s="26"/>
      <c r="D226" s="53"/>
      <c r="E226" s="26"/>
      <c r="F226" s="54"/>
      <c r="G226" s="26"/>
      <c r="H226" s="26"/>
      <c r="I226" s="26"/>
      <c r="J226" s="26"/>
      <c r="K226" s="26"/>
    </row>
    <row r="227" spans="1:11" x14ac:dyDescent="0.2">
      <c r="A227" s="52"/>
      <c r="B227" s="26"/>
      <c r="C227" s="26"/>
      <c r="D227" s="53"/>
      <c r="E227" s="26"/>
      <c r="F227" s="54"/>
      <c r="G227" s="26"/>
      <c r="H227" s="26"/>
      <c r="I227" s="26"/>
      <c r="J227" s="26"/>
      <c r="K227" s="26"/>
    </row>
    <row r="228" spans="1:11" x14ac:dyDescent="0.2">
      <c r="A228" s="52"/>
      <c r="B228" s="26"/>
      <c r="C228" s="26"/>
      <c r="D228" s="53"/>
      <c r="E228" s="26"/>
      <c r="F228" s="54"/>
      <c r="G228" s="26"/>
      <c r="H228" s="26"/>
      <c r="I228" s="26"/>
      <c r="J228" s="26"/>
      <c r="K228" s="26"/>
    </row>
    <row r="229" spans="1:11" x14ac:dyDescent="0.2">
      <c r="A229" s="52"/>
      <c r="B229" s="26"/>
      <c r="C229" s="26"/>
      <c r="D229" s="53"/>
      <c r="E229" s="26"/>
      <c r="F229" s="54"/>
      <c r="G229" s="47"/>
      <c r="H229" s="26"/>
      <c r="I229" s="47"/>
      <c r="J229" s="47"/>
      <c r="K229" s="26"/>
    </row>
    <row r="230" spans="1:11" x14ac:dyDescent="0.2">
      <c r="A230" s="26"/>
      <c r="B230" s="26"/>
      <c r="C230" s="26"/>
      <c r="D230" s="53"/>
      <c r="E230" s="26"/>
      <c r="F230" s="47"/>
      <c r="G230" s="47"/>
      <c r="H230" s="26"/>
      <c r="I230" s="47"/>
      <c r="J230" s="47"/>
      <c r="K230" s="26"/>
    </row>
    <row r="231" spans="1:11" x14ac:dyDescent="0.2">
      <c r="A231" s="26"/>
      <c r="B231" s="26"/>
      <c r="C231" s="26"/>
      <c r="D231" s="53"/>
      <c r="E231" s="26"/>
      <c r="F231" s="47"/>
      <c r="G231" s="47"/>
      <c r="H231" s="26"/>
      <c r="I231" s="47"/>
      <c r="J231" s="47"/>
      <c r="K231" s="26"/>
    </row>
    <row r="232" spans="1:11" x14ac:dyDescent="0.2">
      <c r="A232" s="26"/>
      <c r="B232" s="26"/>
      <c r="C232" s="26"/>
      <c r="D232" s="53"/>
      <c r="E232" s="26"/>
      <c r="F232" s="47"/>
      <c r="G232" s="47"/>
      <c r="H232" s="26"/>
      <c r="I232" s="47"/>
      <c r="J232" s="47"/>
      <c r="K232" s="26"/>
    </row>
    <row r="233" spans="1:11" x14ac:dyDescent="0.2">
      <c r="A233" s="26"/>
      <c r="B233" s="26"/>
      <c r="C233" s="26"/>
      <c r="D233" s="53"/>
      <c r="E233" s="26"/>
      <c r="F233" s="47"/>
      <c r="G233" s="47"/>
      <c r="H233" s="26"/>
      <c r="I233" s="47"/>
      <c r="J233" s="47"/>
      <c r="K233" s="26"/>
    </row>
    <row r="234" spans="1:11" x14ac:dyDescent="0.2">
      <c r="A234" s="26"/>
      <c r="B234" s="26"/>
      <c r="C234" s="26"/>
      <c r="D234" s="53"/>
      <c r="E234" s="26"/>
      <c r="F234" s="47"/>
      <c r="G234" s="47"/>
      <c r="H234" s="26"/>
      <c r="I234" s="47"/>
      <c r="J234" s="47"/>
      <c r="K234" s="26"/>
    </row>
    <row r="235" spans="1:11" x14ac:dyDescent="0.2">
      <c r="A235" s="26"/>
      <c r="B235" s="26"/>
      <c r="C235" s="26"/>
      <c r="D235" s="53"/>
      <c r="E235" s="26"/>
      <c r="F235" s="47"/>
      <c r="G235" s="47"/>
      <c r="H235" s="26"/>
      <c r="I235" s="47"/>
      <c r="J235" s="47"/>
      <c r="K235" s="26"/>
    </row>
    <row r="236" spans="1:11" x14ac:dyDescent="0.2">
      <c r="A236" s="26"/>
      <c r="B236" s="26"/>
      <c r="C236" s="26"/>
      <c r="D236" s="53"/>
      <c r="E236" s="26"/>
      <c r="F236" s="47"/>
      <c r="G236" s="47"/>
      <c r="H236" s="26"/>
      <c r="I236" s="47"/>
      <c r="J236" s="47"/>
      <c r="K236" s="26"/>
    </row>
    <row r="237" spans="1:11" x14ac:dyDescent="0.2">
      <c r="A237" s="26"/>
      <c r="B237" s="26"/>
      <c r="C237" s="26"/>
      <c r="D237" s="53"/>
      <c r="E237" s="26"/>
      <c r="F237" s="47"/>
      <c r="G237" s="47"/>
      <c r="H237" s="26"/>
      <c r="I237" s="47"/>
      <c r="J237" s="47"/>
      <c r="K237" s="26"/>
    </row>
    <row r="254" spans="1:11" x14ac:dyDescent="0.2">
      <c r="A254" s="26"/>
      <c r="B254" s="26"/>
      <c r="C254" s="26"/>
      <c r="D254" s="53"/>
      <c r="E254" s="26"/>
      <c r="F254" s="47"/>
      <c r="G254" s="47"/>
      <c r="H254" s="26"/>
      <c r="I254" s="47"/>
      <c r="J254" s="47"/>
      <c r="K254" s="26"/>
    </row>
    <row r="255" spans="1:11" x14ac:dyDescent="0.2">
      <c r="A255" s="26"/>
      <c r="B255" s="26"/>
      <c r="C255" s="26"/>
      <c r="D255" s="53"/>
      <c r="E255" s="26"/>
      <c r="F255" s="47"/>
      <c r="G255" s="47"/>
      <c r="H255" s="26"/>
      <c r="I255" s="47"/>
      <c r="J255" s="47"/>
      <c r="K255" s="26"/>
    </row>
    <row r="256" spans="1:11" x14ac:dyDescent="0.2">
      <c r="A256" s="26"/>
      <c r="B256" s="26"/>
      <c r="C256" s="26"/>
      <c r="D256" s="53"/>
      <c r="E256" s="26"/>
      <c r="F256" s="47"/>
      <c r="G256" s="47"/>
      <c r="H256" s="26"/>
      <c r="I256" s="47"/>
      <c r="J256" s="47"/>
      <c r="K256" s="26"/>
    </row>
    <row r="257" spans="1:11" x14ac:dyDescent="0.2">
      <c r="A257" s="26"/>
      <c r="B257" s="26"/>
      <c r="C257" s="26"/>
      <c r="D257" s="53"/>
      <c r="E257" s="26"/>
      <c r="F257" s="47"/>
      <c r="G257" s="47"/>
      <c r="H257" s="26"/>
      <c r="I257" s="47"/>
      <c r="J257" s="47"/>
      <c r="K257" s="26"/>
    </row>
    <row r="258" spans="1:11" x14ac:dyDescent="0.2">
      <c r="A258" s="26"/>
      <c r="B258" s="26"/>
      <c r="C258" s="26"/>
      <c r="D258" s="53"/>
      <c r="E258" s="26"/>
      <c r="F258" s="47"/>
      <c r="G258" s="47"/>
      <c r="H258" s="26"/>
      <c r="I258" s="47"/>
      <c r="J258" s="47"/>
      <c r="K258" s="26"/>
    </row>
    <row r="259" spans="1:11" x14ac:dyDescent="0.2">
      <c r="A259" s="26"/>
      <c r="B259" s="26"/>
      <c r="C259" s="26"/>
      <c r="D259" s="53"/>
      <c r="E259" s="26"/>
      <c r="F259" s="47"/>
      <c r="G259" s="47"/>
      <c r="H259" s="26"/>
      <c r="I259" s="47"/>
      <c r="J259" s="47"/>
      <c r="K259" s="26"/>
    </row>
    <row r="260" spans="1:11" x14ac:dyDescent="0.2">
      <c r="A260" s="26"/>
      <c r="B260" s="26"/>
      <c r="C260" s="26"/>
      <c r="D260" s="53"/>
      <c r="E260" s="26"/>
      <c r="F260" s="47"/>
      <c r="G260" s="47"/>
      <c r="H260" s="26"/>
      <c r="I260" s="47"/>
      <c r="J260" s="47"/>
      <c r="K260" s="26"/>
    </row>
    <row r="261" spans="1:11" x14ac:dyDescent="0.2">
      <c r="A261" s="26"/>
      <c r="B261" s="26"/>
      <c r="C261" s="26"/>
      <c r="D261" s="53"/>
      <c r="E261" s="26"/>
      <c r="F261" s="47"/>
      <c r="G261" s="47"/>
      <c r="H261" s="26"/>
      <c r="I261" s="47"/>
      <c r="J261" s="47"/>
      <c r="K261" s="26"/>
    </row>
    <row r="262" spans="1:11" x14ac:dyDescent="0.2">
      <c r="A262" s="26"/>
      <c r="B262" s="26"/>
      <c r="C262" s="26"/>
      <c r="D262" s="53"/>
      <c r="E262" s="26"/>
      <c r="F262" s="47"/>
      <c r="G262" s="47"/>
      <c r="H262" s="26"/>
      <c r="I262" s="47"/>
      <c r="J262" s="47"/>
      <c r="K262" s="26"/>
    </row>
    <row r="263" spans="1:11" x14ac:dyDescent="0.2">
      <c r="A263" s="26"/>
      <c r="B263" s="26"/>
      <c r="C263" s="26"/>
      <c r="D263" s="53"/>
      <c r="E263" s="26"/>
      <c r="F263" s="47"/>
      <c r="G263" s="47"/>
      <c r="H263" s="26"/>
      <c r="I263" s="47"/>
      <c r="J263" s="47"/>
      <c r="K263" s="26"/>
    </row>
    <row r="264" spans="1:11" x14ac:dyDescent="0.2">
      <c r="A264" s="26"/>
      <c r="B264" s="26"/>
      <c r="C264" s="26"/>
      <c r="D264" s="53"/>
      <c r="E264" s="26"/>
      <c r="F264" s="47"/>
      <c r="G264" s="47"/>
      <c r="H264" s="26"/>
      <c r="I264" s="47"/>
      <c r="J264" s="47"/>
      <c r="K264" s="26"/>
    </row>
    <row r="265" spans="1:11" x14ac:dyDescent="0.2">
      <c r="A265" s="26"/>
      <c r="B265" s="26"/>
      <c r="C265" s="26"/>
      <c r="D265" s="53"/>
      <c r="E265" s="26"/>
      <c r="F265" s="47"/>
      <c r="G265" s="47"/>
      <c r="H265" s="26"/>
      <c r="I265" s="47"/>
      <c r="J265" s="47"/>
      <c r="K265" s="26"/>
    </row>
    <row r="266" spans="1:11" x14ac:dyDescent="0.2">
      <c r="A266" s="26"/>
      <c r="B266" s="26"/>
      <c r="C266" s="26"/>
      <c r="D266" s="53"/>
      <c r="E266" s="26"/>
      <c r="F266" s="47"/>
      <c r="G266" s="47"/>
      <c r="H266" s="26"/>
      <c r="I266" s="47"/>
      <c r="J266" s="47"/>
      <c r="K266" s="26"/>
    </row>
    <row r="267" spans="1:11" x14ac:dyDescent="0.2">
      <c r="A267" s="26"/>
      <c r="B267" s="26"/>
      <c r="C267" s="26"/>
      <c r="D267" s="53"/>
      <c r="E267" s="26"/>
      <c r="F267" s="47"/>
      <c r="G267" s="47"/>
      <c r="H267" s="26"/>
      <c r="I267" s="47"/>
      <c r="J267" s="47"/>
      <c r="K267" s="26"/>
    </row>
    <row r="268" spans="1:11" x14ac:dyDescent="0.2">
      <c r="A268" s="26"/>
      <c r="B268" s="26"/>
      <c r="C268" s="26"/>
      <c r="D268" s="53"/>
      <c r="E268" s="26"/>
      <c r="F268" s="47"/>
      <c r="G268" s="47"/>
      <c r="H268" s="26"/>
      <c r="I268" s="47"/>
      <c r="J268" s="47"/>
      <c r="K268" s="26"/>
    </row>
    <row r="269" spans="1:11" x14ac:dyDescent="0.2">
      <c r="A269" s="26"/>
      <c r="B269" s="26"/>
      <c r="C269" s="26"/>
      <c r="D269" s="53"/>
      <c r="E269" s="26"/>
      <c r="F269" s="47"/>
      <c r="G269" s="47"/>
      <c r="H269" s="26"/>
      <c r="I269" s="47"/>
      <c r="J269" s="47"/>
      <c r="K269" s="26"/>
    </row>
    <row r="270" spans="1:11" x14ac:dyDescent="0.2">
      <c r="A270" s="26"/>
      <c r="B270" s="26"/>
      <c r="C270" s="26"/>
      <c r="D270" s="53"/>
      <c r="E270" s="26"/>
      <c r="F270" s="47"/>
      <c r="G270" s="47"/>
      <c r="H270" s="26"/>
      <c r="I270" s="47"/>
      <c r="J270" s="47"/>
      <c r="K270" s="26"/>
    </row>
    <row r="271" spans="1:11" x14ac:dyDescent="0.2">
      <c r="A271" s="26"/>
      <c r="B271" s="26"/>
      <c r="C271" s="26"/>
      <c r="D271" s="53"/>
      <c r="E271" s="26"/>
      <c r="F271" s="47"/>
      <c r="G271" s="47"/>
      <c r="H271" s="26"/>
      <c r="I271" s="47"/>
      <c r="J271" s="47"/>
      <c r="K271" s="26"/>
    </row>
    <row r="272" spans="1:11" x14ac:dyDescent="0.2">
      <c r="A272" s="26"/>
      <c r="B272" s="26"/>
      <c r="C272" s="26"/>
      <c r="D272" s="53"/>
      <c r="E272" s="26"/>
      <c r="F272" s="47"/>
      <c r="G272" s="47"/>
      <c r="H272" s="26"/>
      <c r="I272" s="47"/>
      <c r="J272" s="47"/>
      <c r="K272" s="26"/>
    </row>
    <row r="273" spans="1:11" x14ac:dyDescent="0.2">
      <c r="A273" s="26"/>
      <c r="B273" s="26"/>
      <c r="C273" s="26"/>
      <c r="D273" s="53"/>
      <c r="E273" s="26"/>
      <c r="F273" s="47"/>
      <c r="G273" s="47"/>
      <c r="H273" s="26"/>
      <c r="I273" s="47"/>
      <c r="J273" s="47"/>
      <c r="K273" s="26"/>
    </row>
    <row r="274" spans="1:11" x14ac:dyDescent="0.2">
      <c r="A274" s="26"/>
      <c r="B274" s="26"/>
      <c r="C274" s="26"/>
      <c r="D274" s="53"/>
      <c r="E274" s="26"/>
      <c r="F274" s="47"/>
      <c r="G274" s="47"/>
      <c r="H274" s="26"/>
      <c r="I274" s="47"/>
      <c r="J274" s="47"/>
      <c r="K274" s="26"/>
    </row>
    <row r="275" spans="1:11" x14ac:dyDescent="0.2">
      <c r="A275" s="26"/>
      <c r="B275" s="26"/>
      <c r="C275" s="26"/>
      <c r="D275" s="53"/>
      <c r="E275" s="26"/>
      <c r="F275" s="47"/>
      <c r="G275" s="47"/>
      <c r="H275" s="26"/>
      <c r="I275" s="47"/>
      <c r="J275" s="47"/>
      <c r="K275" s="26"/>
    </row>
    <row r="276" spans="1:11" x14ac:dyDescent="0.2">
      <c r="A276" s="26"/>
      <c r="B276" s="26"/>
      <c r="C276" s="26"/>
      <c r="D276" s="53"/>
      <c r="E276" s="26"/>
      <c r="F276" s="47"/>
      <c r="G276" s="47"/>
      <c r="H276" s="26"/>
      <c r="I276" s="47"/>
      <c r="J276" s="47"/>
      <c r="K276" s="26"/>
    </row>
    <row r="277" spans="1:11" x14ac:dyDescent="0.2">
      <c r="A277" s="26"/>
      <c r="B277" s="26"/>
      <c r="C277" s="26"/>
      <c r="D277" s="53"/>
      <c r="E277" s="26"/>
      <c r="F277" s="47"/>
      <c r="G277" s="47"/>
      <c r="H277" s="26"/>
      <c r="I277" s="47"/>
      <c r="J277" s="47"/>
      <c r="K277" s="26"/>
    </row>
    <row r="278" spans="1:11" x14ac:dyDescent="0.2">
      <c r="A278" s="26"/>
      <c r="B278" s="26"/>
      <c r="C278" s="26"/>
      <c r="D278" s="53"/>
      <c r="E278" s="26"/>
      <c r="F278" s="47"/>
      <c r="G278" s="47"/>
      <c r="H278" s="26"/>
      <c r="I278" s="47"/>
      <c r="J278" s="47"/>
      <c r="K278" s="26"/>
    </row>
    <row r="279" spans="1:11" x14ac:dyDescent="0.2">
      <c r="A279" s="26"/>
      <c r="B279" s="26"/>
      <c r="C279" s="26"/>
      <c r="D279" s="53"/>
      <c r="E279" s="26"/>
      <c r="F279" s="47"/>
      <c r="G279" s="47"/>
      <c r="H279" s="26"/>
      <c r="I279" s="47"/>
      <c r="J279" s="47"/>
      <c r="K279" s="26"/>
    </row>
    <row r="280" spans="1:11" x14ac:dyDescent="0.2">
      <c r="A280" s="26"/>
      <c r="B280" s="26"/>
      <c r="C280" s="26"/>
      <c r="D280" s="53"/>
      <c r="E280" s="26"/>
      <c r="F280" s="47"/>
      <c r="G280" s="47"/>
      <c r="H280" s="26"/>
      <c r="I280" s="47"/>
      <c r="J280" s="47"/>
      <c r="K280" s="26"/>
    </row>
    <row r="281" spans="1:11" x14ac:dyDescent="0.2">
      <c r="A281" s="26"/>
      <c r="B281" s="26"/>
      <c r="C281" s="26"/>
      <c r="D281" s="53"/>
      <c r="E281" s="26"/>
      <c r="F281" s="47"/>
      <c r="G281" s="47"/>
      <c r="H281" s="26"/>
      <c r="I281" s="47"/>
      <c r="J281" s="47"/>
      <c r="K281" s="26"/>
    </row>
    <row r="282" spans="1:11" x14ac:dyDescent="0.2">
      <c r="A282" s="26"/>
      <c r="B282" s="26"/>
      <c r="C282" s="26"/>
      <c r="D282" s="53"/>
      <c r="E282" s="26"/>
      <c r="F282" s="47"/>
      <c r="G282" s="47"/>
      <c r="H282" s="26"/>
      <c r="I282" s="47"/>
      <c r="J282" s="47"/>
      <c r="K282" s="26"/>
    </row>
    <row r="283" spans="1:11" x14ac:dyDescent="0.2">
      <c r="A283" s="26"/>
      <c r="B283" s="26"/>
      <c r="C283" s="26"/>
      <c r="D283" s="53"/>
      <c r="E283" s="26"/>
      <c r="F283" s="47"/>
      <c r="G283" s="47"/>
      <c r="H283" s="26"/>
      <c r="I283" s="47"/>
      <c r="J283" s="47"/>
      <c r="K283" s="26"/>
    </row>
    <row r="284" spans="1:11" x14ac:dyDescent="0.2">
      <c r="A284" s="26"/>
      <c r="B284" s="26"/>
      <c r="C284" s="26"/>
      <c r="D284" s="53"/>
      <c r="E284" s="26"/>
      <c r="F284" s="47"/>
      <c r="G284" s="47"/>
      <c r="H284" s="26"/>
      <c r="I284" s="47"/>
      <c r="J284" s="47"/>
      <c r="K284" s="26"/>
    </row>
    <row r="285" spans="1:11" x14ac:dyDescent="0.2">
      <c r="A285" s="26"/>
      <c r="B285" s="26"/>
      <c r="C285" s="26"/>
      <c r="D285" s="53"/>
      <c r="E285" s="26"/>
      <c r="F285" s="47"/>
      <c r="G285" s="47"/>
      <c r="H285" s="26"/>
      <c r="I285" s="47"/>
      <c r="J285" s="47"/>
      <c r="K285" s="26"/>
    </row>
    <row r="286" spans="1:11" x14ac:dyDescent="0.2">
      <c r="A286" s="26"/>
      <c r="B286" s="26"/>
      <c r="C286" s="26"/>
      <c r="D286" s="53"/>
      <c r="E286" s="26"/>
      <c r="F286" s="47"/>
      <c r="G286" s="47"/>
      <c r="H286" s="26"/>
      <c r="I286" s="47"/>
      <c r="J286" s="47"/>
      <c r="K286" s="26"/>
    </row>
    <row r="287" spans="1:11" x14ac:dyDescent="0.2">
      <c r="A287" s="26"/>
      <c r="B287" s="26"/>
      <c r="C287" s="26"/>
      <c r="D287" s="53"/>
      <c r="E287" s="26"/>
      <c r="F287" s="47"/>
      <c r="G287" s="47"/>
      <c r="H287" s="26"/>
      <c r="I287" s="47"/>
      <c r="J287" s="47"/>
      <c r="K287" s="26"/>
    </row>
    <row r="288" spans="1:11" x14ac:dyDescent="0.2">
      <c r="A288" s="26"/>
      <c r="B288" s="26"/>
      <c r="C288" s="26"/>
      <c r="D288" s="53"/>
      <c r="E288" s="26"/>
      <c r="F288" s="47"/>
      <c r="G288" s="47"/>
      <c r="H288" s="26"/>
      <c r="I288" s="47"/>
      <c r="J288" s="47"/>
      <c r="K288" s="26"/>
    </row>
    <row r="289" spans="1:11" x14ac:dyDescent="0.2">
      <c r="A289" s="26"/>
      <c r="B289" s="26"/>
      <c r="C289" s="26"/>
      <c r="D289" s="53"/>
      <c r="E289" s="26"/>
      <c r="F289" s="47"/>
      <c r="G289" s="47"/>
      <c r="H289" s="26"/>
      <c r="I289" s="47"/>
      <c r="J289" s="47"/>
      <c r="K289" s="26"/>
    </row>
    <row r="290" spans="1:11" x14ac:dyDescent="0.2">
      <c r="A290" s="26"/>
      <c r="B290" s="26"/>
      <c r="C290" s="26"/>
      <c r="D290" s="53"/>
      <c r="E290" s="26"/>
      <c r="F290" s="47"/>
      <c r="G290" s="47"/>
      <c r="H290" s="26"/>
      <c r="I290" s="47"/>
      <c r="J290" s="47"/>
      <c r="K290" s="26"/>
    </row>
    <row r="291" spans="1:11" x14ac:dyDescent="0.2">
      <c r="A291" s="26"/>
      <c r="B291" s="26"/>
      <c r="C291" s="26"/>
      <c r="D291" s="53"/>
      <c r="E291" s="26"/>
      <c r="F291" s="47"/>
      <c r="G291" s="47"/>
      <c r="H291" s="26"/>
      <c r="I291" s="47"/>
      <c r="J291" s="47"/>
      <c r="K291" s="26"/>
    </row>
    <row r="292" spans="1:11" x14ac:dyDescent="0.2">
      <c r="A292" s="26"/>
      <c r="B292" s="26"/>
      <c r="C292" s="26"/>
      <c r="D292" s="53"/>
      <c r="E292" s="26"/>
      <c r="F292" s="47"/>
      <c r="G292" s="47"/>
      <c r="H292" s="26"/>
      <c r="I292" s="47"/>
      <c r="J292" s="47"/>
      <c r="K292" s="26"/>
    </row>
    <row r="293" spans="1:11" x14ac:dyDescent="0.2">
      <c r="A293" s="26"/>
      <c r="B293" s="26"/>
      <c r="C293" s="26"/>
      <c r="D293" s="53"/>
      <c r="E293" s="26"/>
      <c r="F293" s="47"/>
      <c r="G293" s="47"/>
      <c r="H293" s="26"/>
      <c r="I293" s="47"/>
      <c r="J293" s="47"/>
      <c r="K293" s="26"/>
    </row>
    <row r="294" spans="1:11" x14ac:dyDescent="0.2">
      <c r="A294" s="26"/>
      <c r="B294" s="26"/>
      <c r="C294" s="26"/>
      <c r="D294" s="53"/>
      <c r="E294" s="26"/>
      <c r="F294" s="47"/>
      <c r="G294" s="47"/>
      <c r="H294" s="26"/>
      <c r="I294" s="47"/>
      <c r="J294" s="47"/>
      <c r="K294" s="26"/>
    </row>
    <row r="295" spans="1:11" x14ac:dyDescent="0.2">
      <c r="A295" s="26"/>
      <c r="B295" s="26"/>
      <c r="C295" s="26"/>
      <c r="D295" s="53"/>
      <c r="E295" s="26"/>
      <c r="F295" s="47"/>
      <c r="G295" s="47"/>
      <c r="H295" s="26"/>
      <c r="I295" s="47"/>
      <c r="J295" s="47"/>
      <c r="K295" s="26"/>
    </row>
    <row r="296" spans="1:11" x14ac:dyDescent="0.2">
      <c r="A296" s="26"/>
      <c r="B296" s="26"/>
      <c r="C296" s="26"/>
      <c r="D296" s="53"/>
      <c r="E296" s="26"/>
      <c r="F296" s="47"/>
      <c r="G296" s="47"/>
      <c r="H296" s="26"/>
      <c r="I296" s="47"/>
      <c r="J296" s="47"/>
      <c r="K296" s="26"/>
    </row>
    <row r="297" spans="1:11" x14ac:dyDescent="0.2">
      <c r="A297" s="26"/>
      <c r="B297" s="26"/>
      <c r="C297" s="26"/>
      <c r="D297" s="53"/>
      <c r="E297" s="26"/>
      <c r="F297" s="47"/>
      <c r="G297" s="47"/>
      <c r="H297" s="26"/>
      <c r="I297" s="47"/>
      <c r="J297" s="47"/>
      <c r="K297" s="26"/>
    </row>
    <row r="298" spans="1:11" x14ac:dyDescent="0.2">
      <c r="A298" s="26"/>
      <c r="B298" s="26"/>
      <c r="C298" s="26"/>
      <c r="D298" s="53"/>
      <c r="E298" s="26"/>
      <c r="F298" s="47"/>
      <c r="G298" s="47"/>
      <c r="H298" s="26"/>
      <c r="I298" s="47"/>
      <c r="J298" s="47"/>
      <c r="K298" s="26"/>
    </row>
    <row r="299" spans="1:11" x14ac:dyDescent="0.2">
      <c r="A299" s="26"/>
      <c r="B299" s="26"/>
      <c r="C299" s="26"/>
      <c r="D299" s="53"/>
      <c r="E299" s="26"/>
      <c r="F299" s="47"/>
      <c r="G299" s="47"/>
      <c r="H299" s="26"/>
      <c r="I299" s="47"/>
      <c r="J299" s="47"/>
      <c r="K299" s="26"/>
    </row>
    <row r="300" spans="1:11" x14ac:dyDescent="0.2">
      <c r="A300" s="26"/>
      <c r="B300" s="26"/>
      <c r="C300" s="26"/>
      <c r="D300" s="53"/>
      <c r="E300" s="26"/>
      <c r="F300" s="47"/>
      <c r="G300" s="47"/>
      <c r="H300" s="26"/>
      <c r="I300" s="47"/>
      <c r="J300" s="47"/>
      <c r="K300" s="26"/>
    </row>
    <row r="301" spans="1:11" x14ac:dyDescent="0.2">
      <c r="A301" s="26"/>
      <c r="B301" s="26"/>
      <c r="C301" s="26"/>
      <c r="D301" s="53"/>
      <c r="E301" s="26"/>
      <c r="F301" s="47"/>
      <c r="G301" s="47"/>
      <c r="H301" s="26"/>
      <c r="I301" s="47"/>
      <c r="J301" s="47"/>
      <c r="K301" s="26"/>
    </row>
    <row r="302" spans="1:11" x14ac:dyDescent="0.2">
      <c r="A302" s="26"/>
      <c r="B302" s="26"/>
      <c r="C302" s="26"/>
      <c r="D302" s="53"/>
      <c r="E302" s="26"/>
      <c r="F302" s="47"/>
      <c r="G302" s="47"/>
      <c r="H302" s="26"/>
      <c r="I302" s="47"/>
      <c r="J302" s="47"/>
      <c r="K302" s="26"/>
    </row>
    <row r="303" spans="1:11" x14ac:dyDescent="0.2">
      <c r="A303" s="26"/>
      <c r="B303" s="26"/>
      <c r="C303" s="26"/>
      <c r="D303" s="53"/>
      <c r="E303" s="26"/>
      <c r="F303" s="47"/>
      <c r="G303" s="47"/>
      <c r="H303" s="26"/>
      <c r="I303" s="47"/>
      <c r="J303" s="47"/>
      <c r="K303" s="26"/>
    </row>
    <row r="304" spans="1:11" x14ac:dyDescent="0.2">
      <c r="A304" s="26"/>
      <c r="B304" s="26"/>
      <c r="C304" s="26"/>
      <c r="D304" s="53"/>
      <c r="E304" s="26"/>
      <c r="F304" s="47"/>
      <c r="G304" s="47"/>
      <c r="H304" s="26"/>
      <c r="I304" s="47"/>
      <c r="J304" s="47"/>
      <c r="K304" s="26"/>
    </row>
    <row r="305" spans="1:11" x14ac:dyDescent="0.2">
      <c r="A305" s="26"/>
      <c r="B305" s="26"/>
      <c r="C305" s="26"/>
      <c r="D305" s="53"/>
      <c r="E305" s="26"/>
      <c r="F305" s="47"/>
      <c r="G305" s="47"/>
      <c r="H305" s="26"/>
      <c r="I305" s="47"/>
      <c r="J305" s="47"/>
      <c r="K305" s="26"/>
    </row>
    <row r="306" spans="1:11" x14ac:dyDescent="0.2">
      <c r="A306" s="26"/>
      <c r="B306" s="26"/>
      <c r="C306" s="26"/>
      <c r="D306" s="53"/>
      <c r="E306" s="26"/>
      <c r="F306" s="47"/>
      <c r="G306" s="47"/>
      <c r="H306" s="26"/>
      <c r="I306" s="47"/>
      <c r="J306" s="47"/>
      <c r="K306" s="26"/>
    </row>
    <row r="307" spans="1:11" x14ac:dyDescent="0.2">
      <c r="A307" s="26"/>
      <c r="B307" s="26"/>
      <c r="C307" s="26"/>
      <c r="D307" s="53"/>
      <c r="E307" s="26"/>
      <c r="F307" s="47"/>
      <c r="G307" s="47"/>
      <c r="H307" s="26"/>
      <c r="I307" s="47"/>
      <c r="J307" s="47"/>
      <c r="K307" s="26"/>
    </row>
    <row r="308" spans="1:11" x14ac:dyDescent="0.2">
      <c r="A308" s="26"/>
      <c r="B308" s="26"/>
      <c r="C308" s="26"/>
      <c r="D308" s="53"/>
      <c r="E308" s="26"/>
      <c r="F308" s="47"/>
      <c r="G308" s="47"/>
      <c r="H308" s="26"/>
      <c r="I308" s="47"/>
      <c r="J308" s="47"/>
      <c r="K308" s="26"/>
    </row>
    <row r="309" spans="1:11" x14ac:dyDescent="0.2">
      <c r="A309" s="26"/>
      <c r="B309" s="26"/>
      <c r="C309" s="26"/>
      <c r="D309" s="53"/>
      <c r="E309" s="26"/>
      <c r="F309" s="47"/>
      <c r="G309" s="47"/>
      <c r="H309" s="26"/>
      <c r="I309" s="47"/>
      <c r="J309" s="47"/>
      <c r="K309" s="26"/>
    </row>
    <row r="310" spans="1:11" x14ac:dyDescent="0.2">
      <c r="A310" s="26"/>
      <c r="B310" s="26"/>
      <c r="C310" s="26"/>
      <c r="D310" s="53"/>
      <c r="E310" s="26"/>
      <c r="F310" s="47"/>
      <c r="G310" s="47"/>
      <c r="H310" s="26"/>
      <c r="I310" s="47"/>
      <c r="J310" s="47"/>
      <c r="K310" s="26"/>
    </row>
    <row r="311" spans="1:11" x14ac:dyDescent="0.2">
      <c r="A311" s="26"/>
      <c r="B311" s="26"/>
      <c r="C311" s="26"/>
      <c r="D311" s="53"/>
      <c r="E311" s="26"/>
      <c r="F311" s="47"/>
      <c r="G311" s="47"/>
      <c r="H311" s="26"/>
      <c r="I311" s="47"/>
      <c r="J311" s="47"/>
      <c r="K311" s="26"/>
    </row>
    <row r="312" spans="1:11" x14ac:dyDescent="0.2">
      <c r="A312" s="26"/>
      <c r="B312" s="26"/>
      <c r="C312" s="26"/>
      <c r="D312" s="53"/>
      <c r="E312" s="26"/>
      <c r="F312" s="47"/>
      <c r="G312" s="47"/>
      <c r="H312" s="26"/>
      <c r="I312" s="47"/>
      <c r="J312" s="47"/>
      <c r="K312" s="26"/>
    </row>
    <row r="313" spans="1:11" x14ac:dyDescent="0.2">
      <c r="A313" s="26"/>
      <c r="B313" s="26"/>
      <c r="C313" s="26"/>
      <c r="D313" s="53"/>
      <c r="E313" s="26"/>
      <c r="F313" s="47"/>
      <c r="G313" s="47"/>
      <c r="H313" s="26"/>
      <c r="I313" s="47"/>
      <c r="J313" s="47"/>
      <c r="K313" s="26"/>
    </row>
    <row r="314" spans="1:11" x14ac:dyDescent="0.2">
      <c r="A314" s="26"/>
      <c r="B314" s="26"/>
      <c r="C314" s="26"/>
      <c r="D314" s="53"/>
      <c r="E314" s="26"/>
      <c r="F314" s="47"/>
      <c r="G314" s="47"/>
      <c r="H314" s="26"/>
      <c r="I314" s="47"/>
      <c r="J314" s="47"/>
      <c r="K314" s="26"/>
    </row>
    <row r="315" spans="1:11" x14ac:dyDescent="0.2">
      <c r="A315" s="26"/>
      <c r="B315" s="26"/>
      <c r="C315" s="26"/>
      <c r="D315" s="53"/>
      <c r="E315" s="26"/>
      <c r="F315" s="47"/>
      <c r="G315" s="47"/>
      <c r="H315" s="26"/>
      <c r="I315" s="47"/>
      <c r="J315" s="47"/>
      <c r="K315" s="26"/>
    </row>
    <row r="316" spans="1:11" x14ac:dyDescent="0.2">
      <c r="A316" s="26"/>
      <c r="B316" s="26"/>
      <c r="C316" s="26"/>
      <c r="D316" s="53"/>
      <c r="E316" s="26"/>
      <c r="F316" s="47"/>
      <c r="G316" s="47"/>
      <c r="H316" s="26"/>
      <c r="I316" s="47"/>
      <c r="J316" s="47"/>
      <c r="K316" s="26"/>
    </row>
    <row r="317" spans="1:11" x14ac:dyDescent="0.2">
      <c r="A317" s="26"/>
      <c r="B317" s="26"/>
      <c r="C317" s="26"/>
      <c r="D317" s="53"/>
      <c r="E317" s="26"/>
      <c r="F317" s="47"/>
      <c r="G317" s="47"/>
      <c r="H317" s="26"/>
      <c r="I317" s="47"/>
      <c r="J317" s="47"/>
      <c r="K317" s="26"/>
    </row>
    <row r="318" spans="1:11" x14ac:dyDescent="0.2">
      <c r="A318" s="26"/>
      <c r="B318" s="26"/>
      <c r="C318" s="26"/>
      <c r="D318" s="53"/>
      <c r="E318" s="26"/>
      <c r="F318" s="47"/>
      <c r="G318" s="47"/>
      <c r="H318" s="26"/>
      <c r="I318" s="47"/>
      <c r="J318" s="47"/>
      <c r="K318" s="26"/>
    </row>
    <row r="319" spans="1:11" x14ac:dyDescent="0.2">
      <c r="A319" s="26"/>
      <c r="B319" s="26"/>
      <c r="C319" s="26"/>
      <c r="D319" s="53"/>
      <c r="E319" s="26"/>
      <c r="F319" s="47"/>
      <c r="G319" s="47"/>
      <c r="H319" s="26"/>
      <c r="I319" s="47"/>
      <c r="J319" s="47"/>
      <c r="K319" s="26"/>
    </row>
    <row r="320" spans="1:11" x14ac:dyDescent="0.2">
      <c r="A320" s="26"/>
      <c r="B320" s="26"/>
      <c r="C320" s="26"/>
      <c r="D320" s="53"/>
      <c r="E320" s="26"/>
      <c r="F320" s="47"/>
      <c r="G320" s="47"/>
      <c r="H320" s="26"/>
      <c r="I320" s="47"/>
      <c r="J320" s="47"/>
      <c r="K320" s="26"/>
    </row>
    <row r="321" spans="1:11" x14ac:dyDescent="0.2">
      <c r="A321" s="26"/>
      <c r="B321" s="26"/>
      <c r="C321" s="26"/>
      <c r="D321" s="53"/>
      <c r="E321" s="26"/>
      <c r="F321" s="47"/>
      <c r="G321" s="47"/>
      <c r="H321" s="26"/>
      <c r="I321" s="47"/>
      <c r="J321" s="47"/>
      <c r="K321" s="26"/>
    </row>
    <row r="322" spans="1:11" x14ac:dyDescent="0.2">
      <c r="A322" s="26"/>
      <c r="B322" s="26"/>
      <c r="C322" s="26"/>
      <c r="D322" s="53"/>
      <c r="E322" s="26"/>
      <c r="F322" s="47"/>
      <c r="G322" s="47"/>
      <c r="H322" s="26"/>
      <c r="I322" s="47"/>
      <c r="J322" s="47"/>
      <c r="K322" s="26"/>
    </row>
    <row r="323" spans="1:11" x14ac:dyDescent="0.2">
      <c r="A323" s="26"/>
      <c r="B323" s="26"/>
      <c r="C323" s="26"/>
      <c r="D323" s="53"/>
      <c r="E323" s="26"/>
      <c r="F323" s="47"/>
      <c r="G323" s="47"/>
      <c r="H323" s="26"/>
      <c r="I323" s="47"/>
      <c r="J323" s="47"/>
      <c r="K323" s="26"/>
    </row>
    <row r="324" spans="1:11" x14ac:dyDescent="0.2">
      <c r="A324" s="26"/>
      <c r="B324" s="26"/>
      <c r="C324" s="26"/>
      <c r="D324" s="53"/>
      <c r="E324" s="26"/>
      <c r="F324" s="47"/>
      <c r="G324" s="47"/>
      <c r="H324" s="26"/>
      <c r="I324" s="47"/>
      <c r="J324" s="47"/>
      <c r="K324" s="26"/>
    </row>
    <row r="325" spans="1:11" x14ac:dyDescent="0.2">
      <c r="A325" s="26"/>
      <c r="B325" s="26"/>
      <c r="C325" s="26"/>
      <c r="D325" s="53"/>
      <c r="E325" s="26"/>
      <c r="F325" s="47"/>
      <c r="G325" s="47"/>
      <c r="H325" s="26"/>
      <c r="I325" s="47"/>
      <c r="J325" s="47"/>
      <c r="K325" s="26"/>
    </row>
    <row r="326" spans="1:11" x14ac:dyDescent="0.2">
      <c r="A326" s="26"/>
      <c r="B326" s="26"/>
      <c r="C326" s="26"/>
      <c r="D326" s="53"/>
      <c r="E326" s="26"/>
      <c r="F326" s="47"/>
      <c r="G326" s="47"/>
      <c r="H326" s="26"/>
      <c r="I326" s="47"/>
      <c r="J326" s="47"/>
      <c r="K326" s="26"/>
    </row>
    <row r="327" spans="1:11" x14ac:dyDescent="0.2">
      <c r="A327" s="26"/>
      <c r="B327" s="26"/>
      <c r="C327" s="26"/>
      <c r="D327" s="53"/>
      <c r="E327" s="26"/>
      <c r="F327" s="47"/>
      <c r="G327" s="47"/>
      <c r="H327" s="26"/>
      <c r="I327" s="47"/>
      <c r="J327" s="47"/>
      <c r="K327" s="26"/>
    </row>
    <row r="328" spans="1:11" x14ac:dyDescent="0.2">
      <c r="A328" s="26"/>
      <c r="B328" s="26"/>
      <c r="C328" s="26"/>
      <c r="D328" s="53"/>
      <c r="E328" s="26"/>
      <c r="F328" s="47"/>
      <c r="G328" s="47"/>
      <c r="H328" s="26"/>
      <c r="I328" s="47"/>
      <c r="J328" s="47"/>
      <c r="K328" s="26"/>
    </row>
    <row r="329" spans="1:11" x14ac:dyDescent="0.2">
      <c r="A329" s="26"/>
      <c r="B329" s="26"/>
      <c r="C329" s="26"/>
      <c r="D329" s="53"/>
      <c r="E329" s="26"/>
      <c r="F329" s="47"/>
      <c r="G329" s="47"/>
      <c r="H329" s="26"/>
      <c r="I329" s="47"/>
      <c r="J329" s="47"/>
      <c r="K329" s="26"/>
    </row>
    <row r="330" spans="1:11" x14ac:dyDescent="0.2">
      <c r="A330" s="26"/>
      <c r="B330" s="26"/>
      <c r="C330" s="26"/>
      <c r="D330" s="53"/>
      <c r="E330" s="26"/>
      <c r="F330" s="47"/>
      <c r="G330" s="47"/>
      <c r="H330" s="26"/>
      <c r="I330" s="47"/>
      <c r="J330" s="47"/>
      <c r="K330" s="26"/>
    </row>
    <row r="331" spans="1:11" x14ac:dyDescent="0.2">
      <c r="A331" s="26"/>
      <c r="B331" s="26"/>
      <c r="C331" s="26"/>
      <c r="D331" s="53"/>
      <c r="E331" s="26"/>
      <c r="F331" s="47"/>
      <c r="G331" s="47"/>
      <c r="H331" s="26"/>
      <c r="I331" s="47"/>
      <c r="J331" s="47"/>
      <c r="K331" s="26"/>
    </row>
    <row r="332" spans="1:11" x14ac:dyDescent="0.2">
      <c r="A332" s="26"/>
      <c r="B332" s="26"/>
      <c r="C332" s="26"/>
      <c r="D332" s="53"/>
      <c r="E332" s="26"/>
      <c r="F332" s="47"/>
      <c r="G332" s="47"/>
      <c r="H332" s="26"/>
      <c r="I332" s="47"/>
      <c r="J332" s="47"/>
      <c r="K332" s="26"/>
    </row>
    <row r="333" spans="1:11" x14ac:dyDescent="0.2">
      <c r="A333" s="26"/>
      <c r="B333" s="26"/>
      <c r="C333" s="26"/>
      <c r="D333" s="53"/>
      <c r="E333" s="26"/>
      <c r="F333" s="47"/>
      <c r="G333" s="47"/>
      <c r="H333" s="26"/>
      <c r="I333" s="47"/>
      <c r="J333" s="47"/>
      <c r="K333" s="26"/>
    </row>
    <row r="334" spans="1:11" x14ac:dyDescent="0.2">
      <c r="A334" s="26"/>
      <c r="B334" s="26"/>
      <c r="C334" s="26"/>
      <c r="D334" s="53"/>
      <c r="E334" s="26"/>
      <c r="F334" s="47"/>
      <c r="G334" s="47"/>
      <c r="H334" s="26"/>
      <c r="I334" s="47"/>
      <c r="J334" s="47"/>
      <c r="K334" s="26"/>
    </row>
    <row r="335" spans="1:11" x14ac:dyDescent="0.2">
      <c r="A335" s="26"/>
      <c r="B335" s="26"/>
      <c r="C335" s="26"/>
      <c r="D335" s="53"/>
      <c r="E335" s="26"/>
      <c r="F335" s="47"/>
      <c r="G335" s="47"/>
      <c r="H335" s="26"/>
      <c r="I335" s="47"/>
      <c r="J335" s="47"/>
      <c r="K335" s="26"/>
    </row>
    <row r="336" spans="1:11" x14ac:dyDescent="0.2">
      <c r="A336" s="26"/>
      <c r="B336" s="26"/>
      <c r="C336" s="26"/>
      <c r="D336" s="53"/>
      <c r="E336" s="26"/>
      <c r="F336" s="47"/>
      <c r="G336" s="47"/>
      <c r="H336" s="26"/>
      <c r="I336" s="47"/>
      <c r="J336" s="47"/>
      <c r="K336" s="26"/>
    </row>
    <row r="337" spans="1:11" x14ac:dyDescent="0.2">
      <c r="A337" s="26"/>
      <c r="B337" s="26"/>
      <c r="C337" s="26"/>
      <c r="D337" s="53"/>
      <c r="E337" s="26"/>
      <c r="F337" s="47"/>
      <c r="G337" s="47"/>
      <c r="H337" s="26"/>
      <c r="I337" s="47"/>
      <c r="J337" s="47"/>
      <c r="K337" s="26"/>
    </row>
    <row r="338" spans="1:11" x14ac:dyDescent="0.2">
      <c r="A338" s="26"/>
      <c r="B338" s="26"/>
      <c r="C338" s="26"/>
      <c r="D338" s="53"/>
      <c r="E338" s="26"/>
      <c r="F338" s="47"/>
      <c r="G338" s="47"/>
      <c r="H338" s="26"/>
      <c r="I338" s="47"/>
      <c r="J338" s="47"/>
      <c r="K338" s="26"/>
    </row>
    <row r="339" spans="1:11" x14ac:dyDescent="0.2">
      <c r="A339" s="26"/>
      <c r="B339" s="26"/>
      <c r="C339" s="26"/>
      <c r="D339" s="53"/>
      <c r="E339" s="26"/>
      <c r="F339" s="47"/>
      <c r="G339" s="47"/>
      <c r="H339" s="26"/>
      <c r="I339" s="47"/>
      <c r="J339" s="47"/>
      <c r="K339" s="26"/>
    </row>
    <row r="340" spans="1:11" x14ac:dyDescent="0.2">
      <c r="A340" s="26"/>
      <c r="B340" s="26"/>
      <c r="C340" s="26"/>
      <c r="D340" s="53"/>
      <c r="E340" s="26"/>
      <c r="F340" s="47"/>
      <c r="G340" s="47"/>
      <c r="H340" s="26"/>
      <c r="I340" s="47"/>
      <c r="J340" s="47"/>
      <c r="K340" s="26"/>
    </row>
    <row r="341" spans="1:11" x14ac:dyDescent="0.2">
      <c r="A341" s="26"/>
      <c r="B341" s="26"/>
      <c r="C341" s="26"/>
      <c r="D341" s="53"/>
      <c r="E341" s="26"/>
      <c r="F341" s="47"/>
      <c r="G341" s="47"/>
      <c r="H341" s="26"/>
      <c r="I341" s="47"/>
      <c r="J341" s="47"/>
      <c r="K341" s="26"/>
    </row>
    <row r="342" spans="1:11" x14ac:dyDescent="0.2">
      <c r="A342" s="26"/>
      <c r="B342" s="26"/>
      <c r="C342" s="26"/>
      <c r="D342" s="53"/>
      <c r="E342" s="26"/>
      <c r="F342" s="47"/>
      <c r="G342" s="47"/>
      <c r="H342" s="26"/>
      <c r="I342" s="47"/>
      <c r="J342" s="47"/>
      <c r="K342" s="26"/>
    </row>
    <row r="343" spans="1:11" x14ac:dyDescent="0.2">
      <c r="A343" s="26"/>
      <c r="B343" s="26"/>
      <c r="C343" s="26"/>
      <c r="D343" s="53"/>
      <c r="E343" s="26"/>
      <c r="F343" s="47"/>
      <c r="G343" s="47"/>
      <c r="H343" s="26"/>
      <c r="I343" s="47"/>
      <c r="J343" s="47"/>
      <c r="K343" s="26"/>
    </row>
    <row r="344" spans="1:11" x14ac:dyDescent="0.2">
      <c r="A344" s="26"/>
      <c r="B344" s="26"/>
      <c r="C344" s="26"/>
      <c r="D344" s="53"/>
      <c r="E344" s="26"/>
      <c r="F344" s="47"/>
      <c r="G344" s="47"/>
      <c r="H344" s="26"/>
      <c r="I344" s="47"/>
      <c r="J344" s="47"/>
      <c r="K344" s="26"/>
    </row>
    <row r="345" spans="1:11" x14ac:dyDescent="0.2">
      <c r="A345" s="26"/>
      <c r="B345" s="26"/>
      <c r="C345" s="26"/>
      <c r="D345" s="53"/>
      <c r="E345" s="26"/>
      <c r="F345" s="47"/>
      <c r="G345" s="47"/>
      <c r="H345" s="26"/>
      <c r="I345" s="47"/>
      <c r="J345" s="47"/>
      <c r="K345" s="26"/>
    </row>
    <row r="346" spans="1:11" x14ac:dyDescent="0.2">
      <c r="A346" s="26"/>
      <c r="B346" s="26"/>
      <c r="C346" s="26"/>
      <c r="D346" s="53"/>
      <c r="E346" s="26"/>
      <c r="F346" s="47"/>
      <c r="G346" s="47"/>
      <c r="H346" s="26"/>
      <c r="I346" s="47"/>
      <c r="J346" s="47"/>
      <c r="K346" s="26"/>
    </row>
    <row r="347" spans="1:11" x14ac:dyDescent="0.2">
      <c r="A347" s="26"/>
      <c r="B347" s="26"/>
      <c r="C347" s="26"/>
      <c r="D347" s="53"/>
      <c r="E347" s="26"/>
      <c r="F347" s="47"/>
      <c r="G347" s="47"/>
      <c r="H347" s="26"/>
      <c r="I347" s="47"/>
      <c r="J347" s="47"/>
      <c r="K347" s="26"/>
    </row>
    <row r="348" spans="1:11" x14ac:dyDescent="0.2">
      <c r="A348" s="26"/>
      <c r="B348" s="26"/>
      <c r="C348" s="26"/>
      <c r="D348" s="53"/>
      <c r="E348" s="26"/>
      <c r="F348" s="47"/>
      <c r="G348" s="47"/>
      <c r="H348" s="26"/>
      <c r="I348" s="47"/>
      <c r="J348" s="47"/>
      <c r="K348" s="26"/>
    </row>
    <row r="349" spans="1:11" x14ac:dyDescent="0.2">
      <c r="A349" s="26"/>
      <c r="B349" s="26"/>
      <c r="C349" s="26"/>
      <c r="D349" s="53"/>
      <c r="E349" s="26"/>
      <c r="F349" s="47"/>
      <c r="G349" s="47"/>
      <c r="H349" s="26"/>
      <c r="I349" s="47"/>
      <c r="J349" s="47"/>
      <c r="K349" s="26"/>
    </row>
    <row r="350" spans="1:11" x14ac:dyDescent="0.2">
      <c r="A350" s="26"/>
      <c r="B350" s="26"/>
      <c r="C350" s="26"/>
      <c r="D350" s="53"/>
      <c r="E350" s="26"/>
      <c r="F350" s="47"/>
      <c r="G350" s="47"/>
      <c r="H350" s="26"/>
      <c r="I350" s="47"/>
      <c r="J350" s="47"/>
      <c r="K350" s="26"/>
    </row>
    <row r="351" spans="1:11" x14ac:dyDescent="0.2">
      <c r="A351" s="26"/>
      <c r="B351" s="26"/>
      <c r="C351" s="26"/>
      <c r="D351" s="53"/>
      <c r="E351" s="26"/>
      <c r="F351" s="47"/>
      <c r="G351" s="47"/>
      <c r="H351" s="26"/>
      <c r="I351" s="47"/>
      <c r="J351" s="47"/>
      <c r="K351" s="26"/>
    </row>
    <row r="352" spans="1:11" x14ac:dyDescent="0.2">
      <c r="A352" s="26"/>
      <c r="B352" s="26"/>
      <c r="C352" s="26"/>
      <c r="D352" s="53"/>
      <c r="E352" s="26"/>
      <c r="F352" s="47"/>
      <c r="G352" s="47"/>
      <c r="H352" s="26"/>
      <c r="I352" s="47"/>
      <c r="J352" s="47"/>
      <c r="K352" s="26"/>
    </row>
    <row r="353" spans="1:11" x14ac:dyDescent="0.2">
      <c r="A353" s="26"/>
      <c r="B353" s="26"/>
      <c r="C353" s="26"/>
      <c r="D353" s="53"/>
      <c r="E353" s="26"/>
      <c r="F353" s="47"/>
      <c r="G353" s="47"/>
      <c r="H353" s="26"/>
      <c r="I353" s="47"/>
      <c r="J353" s="47"/>
      <c r="K353" s="26"/>
    </row>
    <row r="354" spans="1:11" x14ac:dyDescent="0.2">
      <c r="A354" s="26"/>
      <c r="B354" s="26"/>
      <c r="C354" s="26"/>
      <c r="D354" s="53"/>
      <c r="E354" s="26"/>
      <c r="F354" s="47"/>
      <c r="G354" s="47"/>
      <c r="H354" s="26"/>
      <c r="I354" s="47"/>
      <c r="J354" s="47"/>
      <c r="K354" s="26"/>
    </row>
    <row r="355" spans="1:11" x14ac:dyDescent="0.2">
      <c r="A355" s="26"/>
      <c r="B355" s="26"/>
      <c r="C355" s="26"/>
      <c r="D355" s="53"/>
      <c r="E355" s="26"/>
      <c r="F355" s="47"/>
      <c r="G355" s="47"/>
      <c r="H355" s="26"/>
      <c r="I355" s="47"/>
      <c r="J355" s="47"/>
      <c r="K355" s="26"/>
    </row>
    <row r="356" spans="1:11" x14ac:dyDescent="0.2">
      <c r="A356" s="26"/>
      <c r="B356" s="26"/>
      <c r="C356" s="26"/>
      <c r="D356" s="53"/>
      <c r="E356" s="26"/>
      <c r="F356" s="47"/>
      <c r="G356" s="47"/>
      <c r="H356" s="26"/>
      <c r="I356" s="47"/>
      <c r="J356" s="47"/>
      <c r="K356" s="26"/>
    </row>
    <row r="357" spans="1:11" x14ac:dyDescent="0.2">
      <c r="A357" s="26"/>
      <c r="B357" s="26"/>
      <c r="C357" s="26"/>
      <c r="D357" s="53"/>
      <c r="E357" s="26"/>
      <c r="F357" s="47"/>
      <c r="G357" s="47"/>
      <c r="H357" s="26"/>
      <c r="I357" s="47"/>
      <c r="J357" s="47"/>
      <c r="K357" s="26"/>
    </row>
    <row r="358" spans="1:11" x14ac:dyDescent="0.2">
      <c r="A358" s="26"/>
      <c r="B358" s="26"/>
      <c r="C358" s="26"/>
      <c r="D358" s="53"/>
      <c r="E358" s="26"/>
      <c r="F358" s="47"/>
      <c r="G358" s="47"/>
      <c r="H358" s="26"/>
      <c r="I358" s="47"/>
      <c r="J358" s="47"/>
      <c r="K358" s="26"/>
    </row>
    <row r="359" spans="1:11" x14ac:dyDescent="0.2">
      <c r="A359" s="26"/>
      <c r="B359" s="26"/>
      <c r="C359" s="26"/>
      <c r="D359" s="53"/>
      <c r="E359" s="26"/>
      <c r="F359" s="47"/>
      <c r="G359" s="47"/>
      <c r="H359" s="26"/>
      <c r="I359" s="47"/>
      <c r="J359" s="47"/>
      <c r="K359" s="26"/>
    </row>
    <row r="360" spans="1:11" x14ac:dyDescent="0.2">
      <c r="A360" s="26"/>
      <c r="B360" s="26"/>
      <c r="C360" s="26"/>
      <c r="D360" s="53"/>
      <c r="E360" s="26"/>
      <c r="F360" s="47"/>
      <c r="G360" s="47"/>
      <c r="H360" s="26"/>
      <c r="I360" s="47"/>
      <c r="J360" s="47"/>
      <c r="K360" s="26"/>
    </row>
    <row r="361" spans="1:11" x14ac:dyDescent="0.2">
      <c r="A361" s="26"/>
      <c r="B361" s="26"/>
      <c r="C361" s="26"/>
      <c r="D361" s="53"/>
      <c r="E361" s="26"/>
      <c r="F361" s="47"/>
      <c r="G361" s="47"/>
      <c r="H361" s="26"/>
      <c r="I361" s="47"/>
      <c r="J361" s="47"/>
      <c r="K361" s="26"/>
    </row>
    <row r="362" spans="1:11" x14ac:dyDescent="0.2">
      <c r="A362" s="26"/>
      <c r="B362" s="26"/>
      <c r="C362" s="26"/>
      <c r="D362" s="53"/>
      <c r="E362" s="26"/>
      <c r="F362" s="47"/>
      <c r="G362" s="47"/>
      <c r="H362" s="26"/>
      <c r="I362" s="47"/>
      <c r="J362" s="47"/>
      <c r="K362" s="26"/>
    </row>
    <row r="363" spans="1:11" x14ac:dyDescent="0.2">
      <c r="A363" s="26"/>
      <c r="B363" s="26"/>
      <c r="C363" s="26"/>
      <c r="D363" s="53"/>
      <c r="E363" s="26"/>
      <c r="F363" s="47"/>
      <c r="G363" s="47"/>
      <c r="H363" s="26"/>
      <c r="I363" s="47"/>
      <c r="J363" s="47"/>
      <c r="K363" s="26"/>
    </row>
    <row r="364" spans="1:11" x14ac:dyDescent="0.2">
      <c r="A364" s="26"/>
      <c r="B364" s="26"/>
      <c r="C364" s="26"/>
      <c r="D364" s="53"/>
      <c r="E364" s="26"/>
      <c r="F364" s="47"/>
      <c r="G364" s="47"/>
      <c r="H364" s="26"/>
      <c r="I364" s="47"/>
      <c r="J364" s="47"/>
      <c r="K364" s="26"/>
    </row>
    <row r="365" spans="1:11" x14ac:dyDescent="0.2">
      <c r="A365" s="26"/>
      <c r="B365" s="26"/>
      <c r="C365" s="26"/>
      <c r="D365" s="53"/>
      <c r="E365" s="26"/>
      <c r="F365" s="47"/>
      <c r="G365" s="47"/>
      <c r="H365" s="26"/>
      <c r="I365" s="47"/>
      <c r="J365" s="47"/>
      <c r="K365" s="26"/>
    </row>
    <row r="366" spans="1:11" x14ac:dyDescent="0.2">
      <c r="A366" s="26"/>
      <c r="B366" s="26"/>
      <c r="C366" s="26"/>
      <c r="D366" s="53"/>
      <c r="E366" s="26"/>
      <c r="F366" s="47"/>
      <c r="G366" s="47"/>
      <c r="H366" s="26"/>
      <c r="I366" s="47"/>
      <c r="J366" s="47"/>
      <c r="K366" s="26"/>
    </row>
    <row r="367" spans="1:11" x14ac:dyDescent="0.2">
      <c r="A367" s="26"/>
      <c r="B367" s="26"/>
      <c r="C367" s="26"/>
      <c r="D367" s="53"/>
      <c r="E367" s="26"/>
      <c r="F367" s="47"/>
      <c r="G367" s="47"/>
      <c r="H367" s="26"/>
      <c r="I367" s="47"/>
      <c r="J367" s="47"/>
      <c r="K367" s="26"/>
    </row>
    <row r="368" spans="1:11" x14ac:dyDescent="0.2">
      <c r="A368" s="26"/>
      <c r="B368" s="26"/>
      <c r="C368" s="26"/>
      <c r="D368" s="53"/>
      <c r="E368" s="26"/>
      <c r="F368" s="47"/>
      <c r="G368" s="47"/>
      <c r="H368" s="26"/>
      <c r="I368" s="47"/>
      <c r="J368" s="47"/>
      <c r="K368" s="26"/>
    </row>
    <row r="369" spans="1:11" x14ac:dyDescent="0.2">
      <c r="A369" s="26"/>
      <c r="B369" s="26"/>
      <c r="C369" s="26"/>
      <c r="D369" s="53"/>
      <c r="E369" s="26"/>
      <c r="F369" s="47"/>
      <c r="G369" s="47"/>
      <c r="H369" s="26"/>
      <c r="I369" s="47"/>
      <c r="J369" s="47"/>
      <c r="K369" s="26"/>
    </row>
    <row r="370" spans="1:11" x14ac:dyDescent="0.2">
      <c r="A370" s="26"/>
      <c r="B370" s="26"/>
      <c r="C370" s="26"/>
      <c r="D370" s="53"/>
      <c r="E370" s="26"/>
      <c r="F370" s="47"/>
      <c r="G370" s="47"/>
      <c r="H370" s="26"/>
      <c r="I370" s="47"/>
      <c r="J370" s="47"/>
      <c r="K370" s="26"/>
    </row>
    <row r="371" spans="1:11" x14ac:dyDescent="0.2">
      <c r="A371" s="26"/>
      <c r="B371" s="26"/>
      <c r="C371" s="26"/>
      <c r="D371" s="53"/>
      <c r="E371" s="26"/>
      <c r="F371" s="47"/>
      <c r="G371" s="47"/>
      <c r="H371" s="26"/>
      <c r="I371" s="47"/>
      <c r="J371" s="47"/>
      <c r="K371" s="26"/>
    </row>
    <row r="372" spans="1:11" x14ac:dyDescent="0.2">
      <c r="A372" s="26"/>
      <c r="B372" s="26"/>
      <c r="C372" s="26"/>
      <c r="D372" s="53"/>
      <c r="E372" s="26"/>
      <c r="F372" s="47"/>
      <c r="G372" s="47"/>
      <c r="H372" s="26"/>
      <c r="I372" s="47"/>
      <c r="J372" s="47"/>
      <c r="K372" s="26"/>
    </row>
    <row r="373" spans="1:11" x14ac:dyDescent="0.2">
      <c r="A373" s="26"/>
      <c r="B373" s="26"/>
      <c r="C373" s="26"/>
      <c r="D373" s="53"/>
      <c r="E373" s="26"/>
      <c r="F373" s="47"/>
      <c r="G373" s="47"/>
      <c r="H373" s="26"/>
      <c r="I373" s="47"/>
      <c r="J373" s="47"/>
      <c r="K373" s="26"/>
    </row>
    <row r="374" spans="1:11" x14ac:dyDescent="0.2">
      <c r="A374" s="26"/>
      <c r="B374" s="26"/>
      <c r="C374" s="26"/>
      <c r="D374" s="53"/>
      <c r="E374" s="26"/>
      <c r="F374" s="47"/>
      <c r="G374" s="47"/>
      <c r="H374" s="26"/>
      <c r="I374" s="47"/>
      <c r="J374" s="47"/>
      <c r="K374" s="26"/>
    </row>
    <row r="375" spans="1:11" x14ac:dyDescent="0.2">
      <c r="A375" s="26"/>
      <c r="B375" s="26"/>
      <c r="C375" s="26"/>
      <c r="D375" s="53"/>
      <c r="E375" s="26"/>
      <c r="F375" s="47"/>
      <c r="G375" s="47"/>
      <c r="H375" s="26"/>
      <c r="I375" s="47"/>
      <c r="J375" s="47"/>
      <c r="K375" s="26"/>
    </row>
    <row r="376" spans="1:11" x14ac:dyDescent="0.2">
      <c r="A376" s="26"/>
      <c r="B376" s="26"/>
      <c r="C376" s="26"/>
      <c r="D376" s="53"/>
      <c r="E376" s="26"/>
      <c r="F376" s="47"/>
      <c r="G376" s="47"/>
      <c r="H376" s="26"/>
      <c r="I376" s="47"/>
      <c r="J376" s="47"/>
      <c r="K376" s="26"/>
    </row>
    <row r="377" spans="1:11" x14ac:dyDescent="0.2">
      <c r="A377" s="26"/>
      <c r="B377" s="26"/>
      <c r="C377" s="26"/>
      <c r="D377" s="53"/>
      <c r="E377" s="26"/>
      <c r="F377" s="47"/>
      <c r="G377" s="47"/>
      <c r="H377" s="26"/>
      <c r="I377" s="47"/>
      <c r="J377" s="47"/>
      <c r="K377" s="26"/>
    </row>
    <row r="378" spans="1:11" x14ac:dyDescent="0.2">
      <c r="A378" s="26"/>
      <c r="B378" s="26"/>
      <c r="C378" s="26"/>
      <c r="D378" s="53"/>
      <c r="E378" s="26"/>
      <c r="F378" s="47"/>
      <c r="G378" s="47"/>
      <c r="H378" s="26"/>
      <c r="I378" s="47"/>
      <c r="J378" s="47"/>
      <c r="K378" s="26"/>
    </row>
    <row r="379" spans="1:11" x14ac:dyDescent="0.2">
      <c r="A379" s="26"/>
      <c r="B379" s="26"/>
      <c r="C379" s="26"/>
      <c r="D379" s="53"/>
      <c r="E379" s="26"/>
      <c r="F379" s="47"/>
      <c r="G379" s="47"/>
      <c r="H379" s="26"/>
      <c r="I379" s="47"/>
      <c r="J379" s="47"/>
      <c r="K379" s="26"/>
    </row>
    <row r="380" spans="1:11" x14ac:dyDescent="0.2">
      <c r="A380" s="26"/>
      <c r="B380" s="26"/>
      <c r="C380" s="26"/>
      <c r="D380" s="53"/>
      <c r="E380" s="26"/>
      <c r="F380" s="47"/>
      <c r="G380" s="47"/>
      <c r="H380" s="26"/>
      <c r="I380" s="47"/>
      <c r="J380" s="47"/>
      <c r="K380" s="26"/>
    </row>
    <row r="381" spans="1:11" x14ac:dyDescent="0.2">
      <c r="A381" s="26"/>
      <c r="B381" s="26"/>
      <c r="C381" s="26"/>
      <c r="D381" s="53"/>
      <c r="E381" s="26"/>
      <c r="F381" s="47"/>
      <c r="G381" s="47"/>
      <c r="H381" s="26"/>
      <c r="I381" s="47"/>
      <c r="J381" s="47"/>
      <c r="K381" s="26"/>
    </row>
    <row r="382" spans="1:11" x14ac:dyDescent="0.2">
      <c r="A382" s="26"/>
      <c r="B382" s="26"/>
      <c r="C382" s="26"/>
      <c r="D382" s="53"/>
      <c r="E382" s="26"/>
      <c r="F382" s="47"/>
      <c r="G382" s="47"/>
      <c r="H382" s="26"/>
      <c r="I382" s="47"/>
      <c r="J382" s="47"/>
      <c r="K382" s="26"/>
    </row>
    <row r="383" spans="1:11" x14ac:dyDescent="0.2">
      <c r="A383" s="26"/>
      <c r="B383" s="26"/>
      <c r="C383" s="26"/>
      <c r="D383" s="53"/>
      <c r="E383" s="26"/>
      <c r="F383" s="47"/>
      <c r="G383" s="47"/>
      <c r="H383" s="26"/>
      <c r="I383" s="47"/>
      <c r="J383" s="47"/>
      <c r="K383" s="26"/>
    </row>
    <row r="384" spans="1:11" x14ac:dyDescent="0.2">
      <c r="A384" s="26"/>
      <c r="B384" s="26"/>
      <c r="C384" s="26"/>
      <c r="D384" s="53"/>
      <c r="E384" s="26"/>
      <c r="F384" s="47"/>
      <c r="G384" s="47"/>
      <c r="H384" s="26"/>
      <c r="I384" s="47"/>
      <c r="J384" s="47"/>
      <c r="K384" s="26"/>
    </row>
    <row r="385" spans="1:11" x14ac:dyDescent="0.2">
      <c r="A385" s="26"/>
      <c r="B385" s="26"/>
      <c r="C385" s="26"/>
      <c r="D385" s="53"/>
      <c r="E385" s="26"/>
      <c r="F385" s="47"/>
      <c r="G385" s="47"/>
      <c r="H385" s="26"/>
      <c r="I385" s="47"/>
      <c r="J385" s="47"/>
      <c r="K385" s="26"/>
    </row>
    <row r="386" spans="1:11" x14ac:dyDescent="0.2">
      <c r="A386" s="26"/>
      <c r="B386" s="26"/>
      <c r="C386" s="26"/>
      <c r="D386" s="53"/>
      <c r="E386" s="26"/>
      <c r="F386" s="47"/>
      <c r="G386" s="47"/>
      <c r="H386" s="26"/>
      <c r="I386" s="47"/>
      <c r="J386" s="47"/>
      <c r="K386" s="26"/>
    </row>
    <row r="387" spans="1:11" x14ac:dyDescent="0.2">
      <c r="A387" s="26"/>
      <c r="B387" s="26"/>
      <c r="C387" s="26"/>
      <c r="D387" s="53"/>
      <c r="E387" s="26"/>
      <c r="F387" s="47"/>
      <c r="G387" s="47"/>
      <c r="H387" s="26"/>
      <c r="I387" s="47"/>
      <c r="J387" s="47"/>
      <c r="K387" s="26"/>
    </row>
    <row r="388" spans="1:11" x14ac:dyDescent="0.2">
      <c r="A388" s="26"/>
      <c r="B388" s="26"/>
      <c r="C388" s="26"/>
      <c r="D388" s="53"/>
      <c r="E388" s="26"/>
      <c r="F388" s="47"/>
      <c r="G388" s="47"/>
      <c r="H388" s="26"/>
      <c r="I388" s="47"/>
      <c r="J388" s="47"/>
      <c r="K388" s="26"/>
    </row>
    <row r="389" spans="1:11" x14ac:dyDescent="0.2">
      <c r="A389" s="26"/>
      <c r="B389" s="26"/>
      <c r="C389" s="26"/>
      <c r="D389" s="53"/>
      <c r="E389" s="26"/>
      <c r="F389" s="47"/>
      <c r="G389" s="47"/>
      <c r="H389" s="26"/>
      <c r="I389" s="47"/>
      <c r="J389" s="47"/>
      <c r="K389" s="26"/>
    </row>
    <row r="390" spans="1:11" x14ac:dyDescent="0.2">
      <c r="A390" s="26"/>
      <c r="B390" s="26"/>
      <c r="C390" s="26"/>
      <c r="D390" s="53"/>
      <c r="E390" s="26"/>
      <c r="F390" s="47"/>
      <c r="G390" s="47"/>
      <c r="H390" s="26"/>
      <c r="I390" s="47"/>
      <c r="J390" s="47"/>
      <c r="K390" s="26"/>
    </row>
    <row r="391" spans="1:11" x14ac:dyDescent="0.2">
      <c r="A391" s="26"/>
      <c r="B391" s="26"/>
      <c r="C391" s="26"/>
      <c r="D391" s="53"/>
      <c r="E391" s="26"/>
      <c r="F391" s="47"/>
      <c r="G391" s="47"/>
      <c r="H391" s="26"/>
      <c r="I391" s="47"/>
      <c r="J391" s="47"/>
      <c r="K391" s="26"/>
    </row>
    <row r="392" spans="1:11" x14ac:dyDescent="0.2">
      <c r="A392" s="26"/>
      <c r="B392" s="26"/>
      <c r="C392" s="26"/>
      <c r="D392" s="53"/>
      <c r="E392" s="26"/>
      <c r="F392" s="47"/>
      <c r="G392" s="47"/>
      <c r="H392" s="26"/>
      <c r="I392" s="47"/>
      <c r="J392" s="47"/>
      <c r="K392" s="26"/>
    </row>
    <row r="393" spans="1:11" x14ac:dyDescent="0.2">
      <c r="A393" s="26"/>
      <c r="B393" s="26"/>
      <c r="C393" s="26"/>
      <c r="D393" s="53"/>
      <c r="E393" s="26"/>
      <c r="F393" s="47"/>
      <c r="G393" s="47"/>
      <c r="H393" s="26"/>
      <c r="I393" s="47"/>
      <c r="J393" s="47"/>
      <c r="K393" s="26"/>
    </row>
    <row r="394" spans="1:11" x14ac:dyDescent="0.2">
      <c r="A394" s="26"/>
      <c r="B394" s="26"/>
      <c r="C394" s="26"/>
      <c r="D394" s="53"/>
      <c r="E394" s="26"/>
      <c r="F394" s="47"/>
      <c r="G394" s="47"/>
      <c r="H394" s="26"/>
      <c r="I394" s="47"/>
      <c r="J394" s="47"/>
      <c r="K394" s="26"/>
    </row>
    <row r="395" spans="1:11" x14ac:dyDescent="0.2">
      <c r="A395" s="26"/>
      <c r="B395" s="26"/>
      <c r="C395" s="26"/>
      <c r="D395" s="53"/>
      <c r="E395" s="26"/>
      <c r="F395" s="47"/>
      <c r="G395" s="47"/>
      <c r="H395" s="26"/>
      <c r="I395" s="47"/>
      <c r="J395" s="47"/>
      <c r="K395" s="26"/>
    </row>
    <row r="396" spans="1:11" x14ac:dyDescent="0.2">
      <c r="A396" s="26"/>
      <c r="B396" s="26"/>
      <c r="C396" s="26"/>
      <c r="D396" s="53"/>
      <c r="E396" s="26"/>
      <c r="F396" s="47"/>
      <c r="G396" s="47"/>
      <c r="H396" s="26"/>
      <c r="I396" s="47"/>
      <c r="J396" s="47"/>
      <c r="K396" s="26"/>
    </row>
    <row r="397" spans="1:11" x14ac:dyDescent="0.2">
      <c r="A397" s="26"/>
      <c r="B397" s="26"/>
      <c r="C397" s="26"/>
      <c r="D397" s="53"/>
      <c r="E397" s="26"/>
      <c r="F397" s="47"/>
      <c r="G397" s="47"/>
      <c r="H397" s="26"/>
      <c r="I397" s="47"/>
      <c r="J397" s="47"/>
      <c r="K397" s="26"/>
    </row>
    <row r="398" spans="1:11" x14ac:dyDescent="0.2">
      <c r="A398" s="26"/>
      <c r="B398" s="26"/>
      <c r="C398" s="26"/>
      <c r="D398" s="53"/>
      <c r="E398" s="26"/>
      <c r="F398" s="47"/>
      <c r="G398" s="47"/>
      <c r="H398" s="26"/>
      <c r="I398" s="47"/>
      <c r="J398" s="47"/>
      <c r="K398" s="26"/>
    </row>
    <row r="399" spans="1:11" x14ac:dyDescent="0.2">
      <c r="A399" s="26"/>
      <c r="B399" s="26"/>
      <c r="C399" s="26"/>
      <c r="D399" s="53"/>
      <c r="E399" s="26"/>
      <c r="F399" s="47"/>
      <c r="G399" s="47"/>
      <c r="H399" s="26"/>
      <c r="I399" s="47"/>
      <c r="J399" s="47"/>
      <c r="K399" s="26"/>
    </row>
    <row r="400" spans="1:11" x14ac:dyDescent="0.2">
      <c r="A400" s="26"/>
      <c r="B400" s="26"/>
      <c r="C400" s="26"/>
      <c r="D400" s="53"/>
      <c r="E400" s="26"/>
      <c r="F400" s="47"/>
      <c r="G400" s="47"/>
      <c r="H400" s="26"/>
      <c r="I400" s="47"/>
      <c r="J400" s="47"/>
      <c r="K400" s="26"/>
    </row>
    <row r="401" spans="1:11" x14ac:dyDescent="0.2">
      <c r="A401" s="26"/>
      <c r="B401" s="26"/>
      <c r="C401" s="26"/>
      <c r="D401" s="53"/>
      <c r="E401" s="26"/>
      <c r="F401" s="47"/>
      <c r="G401" s="47"/>
      <c r="H401" s="26"/>
      <c r="I401" s="47"/>
      <c r="J401" s="47"/>
      <c r="K401" s="26"/>
    </row>
    <row r="402" spans="1:11" x14ac:dyDescent="0.2">
      <c r="A402" s="26"/>
      <c r="B402" s="26"/>
      <c r="C402" s="26"/>
      <c r="D402" s="53"/>
      <c r="E402" s="26"/>
      <c r="F402" s="47"/>
      <c r="G402" s="47"/>
      <c r="H402" s="26"/>
      <c r="I402" s="47"/>
      <c r="J402" s="47"/>
      <c r="K402" s="26"/>
    </row>
    <row r="403" spans="1:11" x14ac:dyDescent="0.2">
      <c r="A403" s="26"/>
      <c r="B403" s="26"/>
      <c r="C403" s="26"/>
      <c r="D403" s="53"/>
      <c r="E403" s="26"/>
      <c r="F403" s="47"/>
      <c r="G403" s="47"/>
      <c r="H403" s="26"/>
      <c r="I403" s="47"/>
      <c r="J403" s="47"/>
      <c r="K403" s="26"/>
    </row>
    <row r="404" spans="1:11" x14ac:dyDescent="0.2">
      <c r="A404" s="26"/>
      <c r="B404" s="26"/>
      <c r="C404" s="26"/>
      <c r="D404" s="53"/>
      <c r="E404" s="26"/>
      <c r="F404" s="47"/>
      <c r="G404" s="47"/>
      <c r="H404" s="26"/>
      <c r="I404" s="47"/>
      <c r="J404" s="47"/>
      <c r="K404" s="26"/>
    </row>
    <row r="405" spans="1:11" x14ac:dyDescent="0.2">
      <c r="A405" s="26"/>
      <c r="B405" s="26"/>
      <c r="C405" s="26"/>
      <c r="D405" s="53"/>
      <c r="E405" s="26"/>
      <c r="F405" s="26"/>
      <c r="G405" s="26"/>
      <c r="H405" s="26"/>
      <c r="I405" s="47"/>
      <c r="J405" s="47"/>
      <c r="K405" s="26"/>
    </row>
    <row r="406" spans="1:11" x14ac:dyDescent="0.2">
      <c r="A406" s="26"/>
      <c r="B406" s="26"/>
      <c r="C406" s="26"/>
      <c r="D406" s="53"/>
      <c r="E406" s="26"/>
      <c r="F406" s="47"/>
      <c r="G406" s="47"/>
      <c r="H406" s="26"/>
      <c r="I406" s="47"/>
      <c r="J406" s="47"/>
      <c r="K406" s="26"/>
    </row>
    <row r="407" spans="1:11" x14ac:dyDescent="0.2">
      <c r="A407" s="26"/>
      <c r="B407" s="26"/>
      <c r="C407" s="26"/>
      <c r="D407" s="53"/>
      <c r="E407" s="26"/>
      <c r="F407" s="47"/>
      <c r="G407" s="47"/>
      <c r="H407" s="26"/>
      <c r="I407" s="47"/>
      <c r="J407" s="47"/>
      <c r="K407" s="26"/>
    </row>
    <row r="408" spans="1:11" x14ac:dyDescent="0.2">
      <c r="A408" s="26"/>
      <c r="B408" s="26"/>
      <c r="C408" s="26"/>
      <c r="D408" s="53"/>
      <c r="E408" s="26"/>
      <c r="F408" s="47"/>
      <c r="G408" s="47"/>
      <c r="H408" s="26"/>
      <c r="I408" s="47"/>
      <c r="J408" s="47"/>
      <c r="K408" s="26"/>
    </row>
    <row r="409" spans="1:11" x14ac:dyDescent="0.2">
      <c r="A409" s="26"/>
      <c r="B409" s="26"/>
      <c r="C409" s="26"/>
      <c r="D409" s="53"/>
      <c r="E409" s="26"/>
      <c r="F409" s="47"/>
      <c r="G409" s="47"/>
      <c r="H409" s="26"/>
      <c r="I409" s="47"/>
      <c r="J409" s="47"/>
      <c r="K409" s="26"/>
    </row>
    <row r="410" spans="1:11" x14ac:dyDescent="0.2">
      <c r="A410" s="26"/>
      <c r="B410" s="26"/>
      <c r="C410" s="26"/>
      <c r="D410" s="53"/>
      <c r="E410" s="26"/>
      <c r="F410" s="47"/>
      <c r="G410" s="47"/>
      <c r="H410" s="26"/>
      <c r="I410" s="47"/>
      <c r="J410" s="47"/>
      <c r="K410" s="26"/>
    </row>
    <row r="411" spans="1:11" x14ac:dyDescent="0.2">
      <c r="A411" s="26"/>
      <c r="B411" s="26"/>
      <c r="C411" s="26"/>
      <c r="D411" s="53"/>
      <c r="E411" s="26"/>
      <c r="F411" s="47"/>
      <c r="G411" s="47"/>
      <c r="H411" s="26"/>
      <c r="I411" s="47"/>
      <c r="J411" s="47"/>
      <c r="K411" s="26"/>
    </row>
    <row r="412" spans="1:11" x14ac:dyDescent="0.2">
      <c r="A412" s="26"/>
      <c r="B412" s="26"/>
      <c r="C412" s="26"/>
      <c r="D412" s="53"/>
      <c r="E412" s="26"/>
      <c r="F412" s="26"/>
      <c r="G412" s="26"/>
      <c r="H412" s="26"/>
      <c r="I412" s="47"/>
      <c r="J412" s="47"/>
      <c r="K412" s="26"/>
    </row>
    <row r="413" spans="1:11" x14ac:dyDescent="0.2">
      <c r="A413" s="26"/>
      <c r="B413" s="26"/>
      <c r="C413" s="26"/>
      <c r="D413" s="53"/>
      <c r="E413" s="26"/>
      <c r="F413" s="26"/>
      <c r="G413" s="26"/>
      <c r="H413" s="26"/>
      <c r="I413" s="47"/>
      <c r="J413" s="47"/>
      <c r="K413" s="26"/>
    </row>
    <row r="414" spans="1:11" x14ac:dyDescent="0.2">
      <c r="A414" s="26"/>
      <c r="B414" s="26"/>
      <c r="C414" s="26"/>
      <c r="D414" s="53"/>
      <c r="E414" s="26"/>
      <c r="F414" s="26"/>
      <c r="G414" s="26"/>
      <c r="H414" s="26"/>
      <c r="I414" s="47"/>
      <c r="J414" s="47"/>
      <c r="K414" s="26"/>
    </row>
    <row r="415" spans="1:11" x14ac:dyDescent="0.2">
      <c r="A415" s="26"/>
      <c r="B415" s="26"/>
      <c r="C415" s="26"/>
      <c r="D415" s="53"/>
      <c r="E415" s="26"/>
      <c r="F415" s="26"/>
      <c r="G415" s="26"/>
      <c r="H415" s="26"/>
      <c r="I415" s="47"/>
      <c r="J415" s="47"/>
      <c r="K415" s="26"/>
    </row>
    <row r="416" spans="1:11" x14ac:dyDescent="0.2">
      <c r="A416" s="26"/>
      <c r="B416" s="26"/>
      <c r="C416" s="26"/>
      <c r="D416" s="53"/>
      <c r="E416" s="26"/>
      <c r="F416" s="26"/>
      <c r="G416" s="26"/>
      <c r="H416" s="26"/>
      <c r="I416" s="47"/>
      <c r="J416" s="47"/>
      <c r="K416" s="26"/>
    </row>
    <row r="417" spans="1:11" x14ac:dyDescent="0.2">
      <c r="A417" s="26"/>
      <c r="B417" s="26"/>
      <c r="C417" s="26"/>
      <c r="D417" s="53"/>
      <c r="E417" s="26"/>
      <c r="F417" s="47"/>
      <c r="G417" s="47"/>
      <c r="H417" s="26"/>
      <c r="I417" s="47"/>
      <c r="J417" s="47"/>
      <c r="K417" s="26"/>
    </row>
    <row r="418" spans="1:11" x14ac:dyDescent="0.2">
      <c r="A418" s="26"/>
      <c r="B418" s="26"/>
      <c r="C418" s="26"/>
      <c r="D418" s="53"/>
      <c r="E418" s="26"/>
      <c r="F418" s="26"/>
      <c r="G418" s="26"/>
      <c r="H418" s="26"/>
      <c r="I418" s="47"/>
      <c r="J418" s="47"/>
      <c r="K418" s="26"/>
    </row>
    <row r="419" spans="1:11" x14ac:dyDescent="0.2">
      <c r="A419" s="26"/>
      <c r="B419" s="26"/>
      <c r="C419" s="26"/>
      <c r="D419" s="53"/>
      <c r="E419" s="26"/>
      <c r="F419" s="26"/>
      <c r="G419" s="26"/>
      <c r="H419" s="26"/>
      <c r="I419" s="47"/>
      <c r="J419" s="47"/>
      <c r="K419" s="26"/>
    </row>
    <row r="420" spans="1:11" x14ac:dyDescent="0.2">
      <c r="A420" s="26"/>
      <c r="B420" s="26"/>
      <c r="C420" s="26"/>
      <c r="D420" s="53"/>
      <c r="E420" s="26"/>
      <c r="F420" s="26"/>
      <c r="G420" s="26"/>
      <c r="H420" s="26"/>
      <c r="I420" s="47"/>
      <c r="J420" s="47"/>
      <c r="K420" s="2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Failure to Rescue</vt:lpstr>
      <vt:lpstr>Datenquelle</vt:lpstr>
      <vt:lpstr>'Failure to Rescue'!Print_Area</vt:lpstr>
      <vt:lpstr>ZentrumRegNr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Manije Sabet-Rashedi</dc:creator>
  <cp:lastModifiedBy>OnkoZert - Roxana Rentea</cp:lastModifiedBy>
  <cp:lastPrinted>2026-03-06T06:47:53Z</cp:lastPrinted>
  <dcterms:created xsi:type="dcterms:W3CDTF">2024-12-04T16:44:35Z</dcterms:created>
  <dcterms:modified xsi:type="dcterms:W3CDTF">2026-03-09T07:30:54Z</dcterms:modified>
</cp:coreProperties>
</file>